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gif" ContentType="image/gif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220" yWindow="3900" windowWidth="21600" windowHeight="13640" tabRatio="788" activeTab="1"/>
  </bookViews>
  <sheets>
    <sheet name="Sch 1" sheetId="1" r:id="rId1"/>
    <sheet name="Sch 1 cont'd" sheetId="2" r:id="rId2"/>
  </sheets>
  <definedNames>
    <definedName name="_xlnm.Print_Area" localSheetId="1">'Sch 1 cont''d'!$A$1:$L$33</definedName>
    <definedName name="Z_22A32B1C_B7E3_4329_B5F3_596F736437CC_.wvu.Cols" localSheetId="0" hidden="1">'Sch 1'!$I:$I</definedName>
    <definedName name="Z_22A32B1C_B7E3_4329_B5F3_596F736437CC_.wvu.Cols" localSheetId="1" hidden="1">'Sch 1 cont''d'!$M:$M</definedName>
    <definedName name="Z_3B028882_4EF1_4CAB_A2E2_786BD77AD87B_.wvu.Cols" localSheetId="0" hidden="1">'Sch 1'!$I:$I</definedName>
    <definedName name="Z_3B028882_4EF1_4CAB_A2E2_786BD77AD87B_.wvu.Cols" localSheetId="1" hidden="1">'Sch 1 cont''d'!$M:$M</definedName>
    <definedName name="Z_5265872E_79E0_423F_95FC_3AB83670F91D_.wvu.Cols" localSheetId="0" hidden="1">'Sch 1'!$I:$I</definedName>
    <definedName name="Z_5265872E_79E0_423F_95FC_3AB83670F91D_.wvu.Cols" localSheetId="1" hidden="1">'Sch 1 cont''d'!$M:$M</definedName>
    <definedName name="Z_A9918AB0_5E8C_47B7_A02C_5DF81CAA5066_.wvu.Cols" localSheetId="0" hidden="1">'Sch 1'!$I:$I</definedName>
    <definedName name="Z_A9918AB0_5E8C_47B7_A02C_5DF81CAA5066_.wvu.Cols" localSheetId="1" hidden="1">'Sch 1 cont''d'!$M:$M</definedName>
    <definedName name="Z_F40F89B5_4032_4F69_9A3E_1D43F7BE6FB2_.wvu.Cols" localSheetId="0" hidden="1">'Sch 1'!$I:$I</definedName>
    <definedName name="Z_F40F89B5_4032_4F69_9A3E_1D43F7BE6FB2_.wvu.Cols" localSheetId="1" hidden="1">'Sch 1 cont''d'!$M:$M</definedName>
  </definedNames>
  <calcPr calcId="125725"/>
  <customWorkbookViews>
    <customWorkbookView name="Jean-Felix, Jerry - Personal View" guid="{22A32B1C-B7E3-4329-B5F3-596F736437CC}" mergeInterval="0" personalView="1" maximized="1" windowWidth="1596" windowHeight="675" tabRatio="788" activeSheetId="1" showComments="commIndAndComment"/>
    <customWorkbookView name="ist - Personal View" guid="{3B028882-4EF1-4CAB-A2E2-786BD77AD87B}" mergeInterval="0" personalView="1" maximized="1" windowWidth="1276" windowHeight="799" tabRatio="788" activeSheetId="2"/>
    <customWorkbookView name="Hashmi, Aaishah - Personal View" guid="{5265872E-79E0-423F-95FC-3AB83670F91D}" mergeInterval="0" personalView="1" maximized="1" windowWidth="1676" windowHeight="864" tabRatio="788" activeSheetId="1"/>
    <customWorkbookView name="Jerry Jean-Felix - Personal View" guid="{A9918AB0-5E8C-47B7-A02C-5DF81CAA5066}" mergeInterval="0" personalView="1" maximized="1" windowWidth="1276" windowHeight="799" tabRatio="788" activeSheetId="2"/>
    <customWorkbookView name="Jessica L. Brown - Personal View" guid="{F40F89B5-4032-4F69-9A3E-1D43F7BE6FB2}" mergeInterval="0" personalView="1" maximized="1" windowWidth="1596" windowHeight="681" tabRatio="788" activeSheetId="2"/>
  </customWorkbookView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41" i="1"/>
  <c r="H41"/>
  <c r="G41"/>
  <c r="F41"/>
  <c r="E41"/>
  <c r="D19"/>
  <c r="D34"/>
  <c r="D35"/>
  <c r="D37"/>
  <c r="D41"/>
  <c r="C19"/>
  <c r="C34"/>
  <c r="C35"/>
  <c r="C37"/>
  <c r="C41"/>
  <c r="J19"/>
  <c r="J34"/>
  <c r="J35"/>
  <c r="H19"/>
  <c r="H34"/>
  <c r="H35"/>
  <c r="G19"/>
  <c r="G34"/>
  <c r="G35"/>
  <c r="F19"/>
  <c r="F34"/>
  <c r="F35"/>
  <c r="E19"/>
  <c r="E34"/>
  <c r="E35"/>
  <c r="H11" i="2"/>
  <c r="H13"/>
  <c r="G11"/>
  <c r="G13"/>
  <c r="F13"/>
  <c r="E13"/>
  <c r="D11"/>
  <c r="D13"/>
</calcChain>
</file>

<file path=xl/sharedStrings.xml><?xml version="1.0" encoding="utf-8"?>
<sst xmlns="http://schemas.openxmlformats.org/spreadsheetml/2006/main" count="104" uniqueCount="78">
  <si>
    <t>Amount you want to apply to your 2014 estimated franchise tax.</t>
  </si>
  <si>
    <r>
      <rPr>
        <b/>
        <i/>
        <sz val="10"/>
        <color indexed="8"/>
        <rFont val="Times New Roman"/>
        <family val="1"/>
      </rPr>
      <t>(</t>
    </r>
    <r>
      <rPr>
        <b/>
        <i/>
        <sz val="10"/>
        <rFont val="Times New Roman"/>
        <family val="1"/>
      </rPr>
      <t>Financial 
Institution</t>
    </r>
    <r>
      <rPr>
        <b/>
        <i/>
        <sz val="10"/>
        <color indexed="8"/>
        <rFont val="Times New Roman"/>
        <family val="1"/>
      </rPr>
      <t xml:space="preserve">) </t>
    </r>
    <r>
      <rPr>
        <b/>
        <sz val="10"/>
        <color indexed="8"/>
        <rFont val="Times New Roman"/>
        <family val="1"/>
      </rPr>
      <t>Member 4</t>
    </r>
  </si>
  <si>
    <t>N</t>
  </si>
  <si>
    <t>Y</t>
  </si>
  <si>
    <r>
      <t xml:space="preserve">Interest payments. </t>
    </r>
    <r>
      <rPr>
        <i/>
        <sz val="8"/>
        <color indexed="8"/>
        <rFont val="Times New Roman"/>
        <family val="1"/>
      </rPr>
      <t>Attach statement for non-deductible payment to related entity.</t>
    </r>
  </si>
  <si>
    <r>
      <t>Royalty payments made.</t>
    </r>
    <r>
      <rPr>
        <i/>
        <sz val="9"/>
        <color indexed="8"/>
        <rFont val="Times New Roman"/>
        <family val="1"/>
      </rPr>
      <t xml:space="preserve"> N</t>
    </r>
    <r>
      <rPr>
        <i/>
        <sz val="8"/>
        <color indexed="8"/>
        <rFont val="Times New Roman"/>
        <family val="1"/>
      </rPr>
      <t>et of non-deductible payments to related entities.
Attach statement.</t>
    </r>
  </si>
  <si>
    <r>
      <t xml:space="preserve">Net income subject to apportionment. </t>
    </r>
    <r>
      <rPr>
        <i/>
        <sz val="8"/>
        <color indexed="8"/>
        <rFont val="Times New Roman"/>
        <family val="1"/>
      </rPr>
      <t>Line 28 minus Line 29(c).</t>
    </r>
  </si>
  <si>
    <t xml:space="preserve">   Payments and refundable credits:</t>
  </si>
  <si>
    <r>
      <rPr>
        <sz val="9"/>
        <color indexed="8"/>
        <rFont val="Times New Roman"/>
        <family val="1"/>
      </rPr>
      <t>Minus nonrefundable credits (</t>
    </r>
    <r>
      <rPr>
        <i/>
        <sz val="9"/>
        <color indexed="8"/>
        <rFont val="Times New Roman"/>
        <family val="1"/>
      </rPr>
      <t>for each member).</t>
    </r>
  </si>
  <si>
    <r>
      <rPr>
        <sz val="9"/>
        <color indexed="8"/>
        <rFont val="Times New Roman"/>
        <family val="1"/>
      </rPr>
      <t xml:space="preserve">Net tax, </t>
    </r>
    <r>
      <rPr>
        <i/>
        <sz val="9"/>
        <color indexed="8"/>
        <rFont val="Times New Roman"/>
        <family val="1"/>
      </rPr>
      <t>see instructions for minimum requirements.</t>
    </r>
  </si>
  <si>
    <t>Name of Designated Agent:                                                                                                                                                    Tax Year Ending:</t>
  </si>
  <si>
    <t>Type of Entity: Fill in the respective columns if you are a Corporation, Unincorporated Business, Financial Institution or Non-Nexus Member.</t>
  </si>
  <si>
    <t>Fiscalized: Y/N</t>
  </si>
  <si>
    <t>Continued … (DC Combined Reporting SCH. 1 – Combined DC Taxable Income)</t>
  </si>
  <si>
    <r>
      <rPr>
        <sz val="9"/>
        <rFont val="Times New Roman"/>
        <family val="1"/>
      </rPr>
      <t>Portion of  D20 Line 29 (c) / D30 Line 26 (c) attributable to DC:</t>
    </r>
    <r>
      <rPr>
        <sz val="10"/>
        <rFont val="Times New Roman"/>
        <family val="1"/>
      </rPr>
      <t xml:space="preserve"> ______  </t>
    </r>
    <r>
      <rPr>
        <i/>
        <sz val="10"/>
        <rFont val="Times New Roman"/>
        <family val="1"/>
      </rPr>
      <t xml:space="preserve">
</t>
    </r>
    <r>
      <rPr>
        <i/>
        <sz val="8"/>
        <rFont val="Times New Roman"/>
        <family val="1"/>
      </rPr>
      <t>Partner:  Add your distributive share of post-apportioned  salary
                 allowance from the D30 Line 32:______________
Partner: Add your distributive share of post-apportioned 
               exemption from the D30 Line 33:____________</t>
    </r>
  </si>
  <si>
    <r>
      <rPr>
        <sz val="9"/>
        <color indexed="8"/>
        <rFont val="Times New Roman"/>
        <family val="1"/>
      </rPr>
      <t>Apportioned NOL deduction.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(</t>
    </r>
    <r>
      <rPr>
        <i/>
        <sz val="8"/>
        <color indexed="8"/>
        <rFont val="Times New Roman"/>
        <family val="1"/>
      </rPr>
      <t>Loss occurring in year 2000 and later.)</t>
    </r>
  </si>
  <si>
    <r>
      <rPr>
        <sz val="9"/>
        <color indexed="8"/>
        <rFont val="Times New Roman"/>
        <family val="1"/>
      </rPr>
      <t>Total district taxable income</t>
    </r>
    <r>
      <rPr>
        <sz val="10"/>
        <color indexed="8"/>
        <rFont val="Times New Roman"/>
        <family val="1"/>
      </rPr>
      <t xml:space="preserve">. </t>
    </r>
    <r>
      <rPr>
        <i/>
        <sz val="8"/>
        <color indexed="8"/>
        <rFont val="Times New Roman"/>
        <family val="1"/>
      </rPr>
      <t>Line 34 minus Line 35. (Do not offset income of members with NOL of other members.)</t>
    </r>
  </si>
  <si>
    <r>
      <rPr>
        <sz val="9"/>
        <color indexed="8"/>
        <rFont val="Times New Roman"/>
        <family val="1"/>
      </rPr>
      <t>Total DC gross receipts.</t>
    </r>
    <r>
      <rPr>
        <sz val="10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Attach worksheet (Minimum Tax Liability Gross Receipts worksheet).</t>
    </r>
  </si>
  <si>
    <r>
      <rPr>
        <sz val="9"/>
        <color indexed="8"/>
        <rFont val="Times New Roman"/>
        <family val="1"/>
      </rPr>
      <t xml:space="preserve">(a)    Tax paid with request for an extension of time to file or paid 
         with the original return if this is an amended return. </t>
    </r>
    <r>
      <rPr>
        <sz val="10"/>
        <color indexed="8"/>
        <rFont val="Times New Roman"/>
        <family val="1"/>
      </rPr>
      <t xml:space="preserve">
       </t>
    </r>
  </si>
  <si>
    <r>
      <rPr>
        <sz val="9"/>
        <color indexed="8"/>
        <rFont val="Times New Roman"/>
        <family val="1"/>
      </rPr>
      <t xml:space="preserve">Total estimated franchise tax payments.  </t>
    </r>
    <r>
      <rPr>
        <sz val="10"/>
        <color indexed="8"/>
        <rFont val="Times New Roman"/>
        <family val="1"/>
      </rPr>
      <t xml:space="preserve">         </t>
    </r>
  </si>
  <si>
    <t>Add lines 41(a), (b), and (c).</t>
  </si>
  <si>
    <r>
      <rPr>
        <b/>
        <sz val="9"/>
        <color indexed="8"/>
        <rFont val="Times New Roman"/>
        <family val="1"/>
      </rPr>
      <t>Tax due.</t>
    </r>
    <r>
      <rPr>
        <b/>
        <sz val="10"/>
        <color indexed="8"/>
        <rFont val="Times New Roman"/>
        <family val="1"/>
      </rPr>
      <t xml:space="preserve"> </t>
    </r>
    <r>
      <rPr>
        <b/>
        <i/>
        <sz val="8"/>
        <color indexed="8"/>
        <rFont val="Times New Roman"/>
        <family val="1"/>
      </rPr>
      <t>If Line 40 amount is larger, subtract line 42 from Line 40.</t>
    </r>
  </si>
  <si>
    <r>
      <rPr>
        <sz val="9"/>
        <color indexed="8"/>
        <rFont val="Times New Roman"/>
        <family val="1"/>
      </rPr>
      <t>Overpayment.</t>
    </r>
    <r>
      <rPr>
        <sz val="10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If Line 42 amount is larger, subtract Line 40 from Line 42.</t>
    </r>
  </si>
  <si>
    <r>
      <rPr>
        <sz val="9"/>
        <color indexed="8"/>
        <rFont val="Times New Roman"/>
        <family val="1"/>
      </rPr>
      <t>Amount to be refunded.</t>
    </r>
    <r>
      <rPr>
        <sz val="10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Line 44 minus Line 45.</t>
    </r>
  </si>
  <si>
    <t>Enter FAS 109 Deduction from Worksheet.</t>
  </si>
  <si>
    <r>
      <t>(b)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 xml:space="preserve">Expense related to non-business income. </t>
    </r>
    <r>
      <rPr>
        <i/>
        <sz val="8"/>
        <color indexed="8"/>
        <rFont val="Times New Roman"/>
        <family val="1"/>
      </rPr>
      <t>Attach statement.</t>
    </r>
  </si>
  <si>
    <r>
      <rPr>
        <sz val="9"/>
        <color indexed="8"/>
        <rFont val="Times New Roman"/>
        <family val="1"/>
      </rPr>
      <t xml:space="preserve">Total taxable income before apportioned NOL deduction. </t>
    </r>
    <r>
      <rPr>
        <i/>
        <sz val="8"/>
        <color indexed="8"/>
        <rFont val="Times New Roman"/>
        <family val="1"/>
      </rPr>
      <t>Line 32 plus or minus Line 33. (Attach statement.)
UB:  Subtract salary allowance:______________
UB: Subtract exemption:_____________________</t>
    </r>
  </si>
  <si>
    <r>
      <t xml:space="preserve">Gross rental income </t>
    </r>
    <r>
      <rPr>
        <i/>
        <sz val="8"/>
        <color indexed="8"/>
        <rFont val="Times New Roman"/>
        <family val="1"/>
      </rPr>
      <t>from D-20 Schedule I.</t>
    </r>
  </si>
  <si>
    <r>
      <t xml:space="preserve">Total gross income. </t>
    </r>
    <r>
      <rPr>
        <i/>
        <sz val="8"/>
        <color indexed="8"/>
        <rFont val="Times New Roman"/>
        <family val="1"/>
      </rPr>
      <t>Add Lines 3 - 9.</t>
    </r>
  </si>
  <si>
    <r>
      <t xml:space="preserve">Cost of goods sold. </t>
    </r>
    <r>
      <rPr>
        <i/>
        <sz val="8"/>
        <color indexed="8"/>
        <rFont val="Times New Roman"/>
        <family val="1"/>
      </rPr>
      <t>Attach Combined Reporting Schedule A.</t>
    </r>
  </si>
  <si>
    <r>
      <t xml:space="preserve">Depreciation. </t>
    </r>
    <r>
      <rPr>
        <i/>
        <sz val="8"/>
        <color indexed="8"/>
        <rFont val="Times New Roman"/>
        <family val="1"/>
      </rPr>
      <t>Attach a copy of your federal Form 4562. Do not include any additional federal sec. 179 expenses or bonus depreciation.</t>
    </r>
  </si>
  <si>
    <t>Tax (combined tax) of Line 36. The minimum tax is $250 if DC gross receipts are $1M or less. The minimum tax is $1,000 if DC gross receipts are greater than $1M.</t>
  </si>
  <si>
    <r>
      <t>(b)   </t>
    </r>
    <r>
      <rPr>
        <sz val="9"/>
        <color indexed="8"/>
        <rFont val="Times New Roman"/>
        <family val="1"/>
      </rPr>
      <t xml:space="preserve"> 2013 estimated franchise tax payments</t>
    </r>
    <r>
      <rPr>
        <sz val="9"/>
        <rFont val="Times New Roman"/>
        <family val="1"/>
      </rPr>
      <t xml:space="preserve"> - F</t>
    </r>
    <r>
      <rPr>
        <sz val="9"/>
        <color indexed="8"/>
        <rFont val="Times New Roman"/>
        <family val="1"/>
      </rPr>
      <t>irst quarter</t>
    </r>
    <r>
      <rPr>
        <sz val="10"/>
        <color indexed="8"/>
        <rFont val="Times New Roman"/>
        <family val="1"/>
      </rPr>
      <t>.</t>
    </r>
  </si>
  <si>
    <t>Taxpayer Identification Number (FEIN/SSN)</t>
  </si>
  <si>
    <t>Description</t>
  </si>
  <si>
    <t>Combined Group Report</t>
  </si>
  <si>
    <t>Intercompany Eliminations</t>
  </si>
  <si>
    <t>Total Before Eliminations</t>
  </si>
  <si>
    <t>Designated Agent</t>
  </si>
  <si>
    <t>Member 1</t>
  </si>
  <si>
    <t>Member 2</t>
  </si>
  <si>
    <t>Member 5</t>
  </si>
  <si>
    <r>
      <t xml:space="preserve">Water's Edge   </t>
    </r>
    <r>
      <rPr>
        <b/>
        <sz val="20"/>
        <color indexed="8"/>
        <rFont val="Times New Roman"/>
        <family val="1"/>
      </rPr>
      <t></t>
    </r>
  </si>
  <si>
    <r>
      <t xml:space="preserve">World Wide  </t>
    </r>
    <r>
      <rPr>
        <b/>
        <sz val="20"/>
        <color indexed="8"/>
        <rFont val="Times New Roman"/>
        <family val="1"/>
      </rPr>
      <t xml:space="preserve"> </t>
    </r>
    <r>
      <rPr>
        <b/>
        <sz val="9"/>
        <color indexed="8"/>
        <rFont val="Times New Roman"/>
        <family val="1"/>
      </rPr>
      <t xml:space="preserve">  Year </t>
    </r>
    <r>
      <rPr>
        <b/>
        <u/>
        <sz val="9"/>
        <color indexed="8"/>
        <rFont val="Times New Roman"/>
        <family val="1"/>
      </rPr>
      <t xml:space="preserve">             </t>
    </r>
    <r>
      <rPr>
        <b/>
        <sz val="9"/>
        <color indexed="8"/>
        <rFont val="Times New Roman"/>
        <family val="1"/>
      </rPr>
      <t xml:space="preserve"> of 10 Year Election</t>
    </r>
  </si>
  <si>
    <r>
      <t>2013 DC Combined Reporting Schedule</t>
    </r>
    <r>
      <rPr>
        <b/>
        <sz val="18"/>
        <color indexed="8"/>
        <rFont val="Arial"/>
        <family val="2"/>
      </rPr>
      <t xml:space="preserve"> 1</t>
    </r>
  </si>
  <si>
    <r>
      <rPr>
        <b/>
        <i/>
        <sz val="10"/>
        <color indexed="8"/>
        <rFont val="Times New Roman"/>
        <family val="1"/>
      </rPr>
      <t xml:space="preserve">(Non-Nexus) </t>
    </r>
    <r>
      <rPr>
        <b/>
        <sz val="10"/>
        <color indexed="8"/>
        <rFont val="Times New Roman"/>
        <family val="1"/>
      </rPr>
      <t xml:space="preserve">Member 3 </t>
    </r>
  </si>
  <si>
    <t>Gross receipts, minus returns and allowances.</t>
  </si>
  <si>
    <r>
      <t xml:space="preserve">Gross profit from sales and/or operations. </t>
    </r>
    <r>
      <rPr>
        <i/>
        <sz val="8"/>
        <color indexed="8"/>
        <rFont val="Times New Roman"/>
        <family val="1"/>
      </rPr>
      <t>Line 1 minus Line 2.</t>
    </r>
  </si>
  <si>
    <r>
      <t xml:space="preserve">Interest. </t>
    </r>
    <r>
      <rPr>
        <i/>
        <sz val="8"/>
        <color indexed="8"/>
        <rFont val="Times New Roman"/>
        <family val="1"/>
      </rPr>
      <t>Attach statement.</t>
    </r>
    <r>
      <rPr>
        <sz val="9"/>
        <color indexed="8"/>
        <rFont val="Times New Roman"/>
        <family val="1"/>
      </rPr>
      <t xml:space="preserve"> </t>
    </r>
  </si>
  <si>
    <r>
      <t xml:space="preserve">Dividends </t>
    </r>
    <r>
      <rPr>
        <i/>
        <sz val="8"/>
        <color indexed="8"/>
        <rFont val="Times New Roman"/>
        <family val="1"/>
      </rPr>
      <t>from D-20, Schedule B.</t>
    </r>
  </si>
  <si>
    <r>
      <t xml:space="preserve">Gross royalties. </t>
    </r>
    <r>
      <rPr>
        <i/>
        <sz val="8"/>
        <color indexed="8"/>
        <rFont val="Times New Roman"/>
        <family val="1"/>
      </rPr>
      <t>Attach statement.</t>
    </r>
  </si>
  <si>
    <r>
      <t>(b)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 xml:space="preserve">Ordinary gains (loss). </t>
    </r>
    <r>
      <rPr>
        <i/>
        <sz val="8"/>
        <color indexed="8"/>
        <rFont val="Times New Roman"/>
        <family val="1"/>
      </rPr>
      <t>Attach copy of federal Form 4797 &amp; 4684.</t>
    </r>
  </si>
  <si>
    <r>
      <t>(a)</t>
    </r>
    <r>
      <rPr>
        <sz val="7"/>
        <color indexed="8"/>
        <rFont val="Times New Roman"/>
        <family val="1"/>
      </rPr>
      <t xml:space="preserve">      </t>
    </r>
    <r>
      <rPr>
        <sz val="9"/>
        <color indexed="8"/>
        <rFont val="Times New Roman"/>
        <family val="1"/>
      </rPr>
      <t xml:space="preserve">Net capital gain. </t>
    </r>
    <r>
      <rPr>
        <i/>
        <sz val="8"/>
        <color indexed="8"/>
        <rFont val="Times New Roman"/>
        <family val="1"/>
      </rPr>
      <t>Attach copy of federal Form 1120, Schedule D.</t>
    </r>
  </si>
  <si>
    <r>
      <t xml:space="preserve">Compensation of officers </t>
    </r>
    <r>
      <rPr>
        <i/>
        <sz val="9"/>
        <color indexed="8"/>
        <rFont val="Times New Roman"/>
        <family val="1"/>
      </rPr>
      <t>f</t>
    </r>
    <r>
      <rPr>
        <i/>
        <sz val="8"/>
        <color indexed="8"/>
        <rFont val="Times New Roman"/>
        <family val="1"/>
      </rPr>
      <t>rom Form D-20, Schedule C.</t>
    </r>
  </si>
  <si>
    <t>Salaries and wages.</t>
  </si>
  <si>
    <t>Repairs.</t>
  </si>
  <si>
    <t>Bad debts.</t>
  </si>
  <si>
    <t>Rent.</t>
  </si>
  <si>
    <r>
      <t xml:space="preserve">Taxes </t>
    </r>
    <r>
      <rPr>
        <i/>
        <sz val="9"/>
        <color indexed="8"/>
        <rFont val="Times New Roman"/>
        <family val="1"/>
      </rPr>
      <t>f</t>
    </r>
    <r>
      <rPr>
        <i/>
        <sz val="8"/>
        <color indexed="8"/>
        <rFont val="Times New Roman"/>
        <family val="1"/>
      </rPr>
      <t>rom Form D-20, Schedule D.</t>
    </r>
  </si>
  <si>
    <r>
      <t xml:space="preserve">Contributions and/or gifts. </t>
    </r>
    <r>
      <rPr>
        <i/>
        <sz val="8"/>
        <color indexed="8"/>
        <rFont val="Times New Roman"/>
        <family val="1"/>
      </rPr>
      <t>Attach statement.</t>
    </r>
  </si>
  <si>
    <r>
      <t xml:space="preserve">Amortization. </t>
    </r>
    <r>
      <rPr>
        <i/>
        <sz val="8"/>
        <color indexed="8"/>
        <rFont val="Times New Roman"/>
        <family val="1"/>
      </rPr>
      <t>Attach copy of your federal Form 4562.</t>
    </r>
  </si>
  <si>
    <r>
      <t xml:space="preserve">Depletion. </t>
    </r>
    <r>
      <rPr>
        <i/>
        <sz val="8"/>
        <color indexed="8"/>
        <rFont val="Times New Roman"/>
        <family val="1"/>
      </rPr>
      <t>Attach statement.</t>
    </r>
  </si>
  <si>
    <t>Pension, profit-sharing plans.</t>
  </si>
  <si>
    <r>
      <t xml:space="preserve">Other deductions. </t>
    </r>
    <r>
      <rPr>
        <i/>
        <sz val="8"/>
        <color indexed="8"/>
        <rFont val="Times New Roman"/>
        <family val="1"/>
      </rPr>
      <t>Attach statement.</t>
    </r>
  </si>
  <si>
    <r>
      <t xml:space="preserve">Total deductions. </t>
    </r>
    <r>
      <rPr>
        <i/>
        <sz val="8"/>
        <color indexed="8"/>
        <rFont val="Times New Roman"/>
        <family val="1"/>
      </rPr>
      <t>Add Lines 11-24.</t>
    </r>
  </si>
  <si>
    <r>
      <t xml:space="preserve">Net income. </t>
    </r>
    <r>
      <rPr>
        <i/>
        <sz val="8"/>
        <color indexed="8"/>
        <rFont val="Times New Roman"/>
        <family val="1"/>
      </rPr>
      <t>Line 10 minus Line 25.</t>
    </r>
  </si>
  <si>
    <r>
      <t xml:space="preserve">Net operating loss deduction. </t>
    </r>
    <r>
      <rPr>
        <i/>
        <sz val="8"/>
        <color indexed="8"/>
        <rFont val="Times New Roman"/>
        <family val="1"/>
      </rPr>
      <t>(For years before 2000.)</t>
    </r>
  </si>
  <si>
    <r>
      <t>(a)</t>
    </r>
    <r>
      <rPr>
        <sz val="7"/>
        <color indexed="8"/>
        <rFont val="Times New Roman"/>
        <family val="1"/>
      </rPr>
      <t xml:space="preserve">      </t>
    </r>
    <r>
      <rPr>
        <sz val="9"/>
        <color indexed="8"/>
        <rFont val="Times New Roman"/>
        <family val="1"/>
      </rPr>
      <t xml:space="preserve">Non-business income/state adjustment. </t>
    </r>
    <r>
      <rPr>
        <i/>
        <sz val="8"/>
        <color indexed="8"/>
        <rFont val="Times New Roman"/>
        <family val="1"/>
      </rPr>
      <t>Attach statement.</t>
    </r>
  </si>
  <si>
    <r>
      <t>(c)</t>
    </r>
    <r>
      <rPr>
        <sz val="7"/>
        <color indexed="8"/>
        <rFont val="Times New Roman"/>
        <family val="1"/>
      </rPr>
      <t xml:space="preserve">      </t>
    </r>
    <r>
      <rPr>
        <sz val="9"/>
        <color indexed="8"/>
        <rFont val="Times New Roman"/>
        <family val="1"/>
      </rPr>
      <t>29(a) minus 29(b).</t>
    </r>
  </si>
  <si>
    <t>Second quarter.</t>
  </si>
  <si>
    <t>Third quarter.</t>
  </si>
  <si>
    <t>Fourth quarter.</t>
  </si>
  <si>
    <t>(c)     Refundable credits.</t>
  </si>
  <si>
    <r>
      <t xml:space="preserve">Net income after net operating loss deduction. </t>
    </r>
    <r>
      <rPr>
        <i/>
        <sz val="8"/>
        <color indexed="8"/>
        <rFont val="Times New Roman"/>
        <family val="1"/>
      </rPr>
      <t>Line 26 minus Line 27.</t>
    </r>
  </si>
  <si>
    <r>
      <t>Other income (loss).</t>
    </r>
    <r>
      <rPr>
        <i/>
        <sz val="8"/>
        <color indexed="8"/>
        <rFont val="Times New Roman"/>
        <family val="1"/>
      </rPr>
      <t xml:space="preserve"> Attach statement.</t>
    </r>
  </si>
  <si>
    <r>
      <rPr>
        <sz val="9"/>
        <color indexed="8"/>
        <rFont val="Times New Roman"/>
        <family val="1"/>
      </rPr>
      <t>Net income subject to apportionment.</t>
    </r>
    <r>
      <rPr>
        <sz val="10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Line 28 minus Line 29 (c).</t>
    </r>
  </si>
  <si>
    <r>
      <rPr>
        <sz val="9"/>
        <color indexed="8"/>
        <rFont val="Times New Roman"/>
        <family val="1"/>
      </rPr>
      <t>DC apportionment factor.</t>
    </r>
    <r>
      <rPr>
        <sz val="10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Schedule 2, Line 33.</t>
    </r>
  </si>
  <si>
    <r>
      <rPr>
        <sz val="9"/>
        <color indexed="8"/>
        <rFont val="Times New Roman"/>
        <family val="1"/>
      </rPr>
      <t>Net income from trade or business apportioned to DC.</t>
    </r>
    <r>
      <rPr>
        <sz val="10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Line 30 of Combined Group Report column, multiplied by Line 31 factor.</t>
    </r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</si>
</sst>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7" formatCode="&quot;$&quot;#,##0.00_);\(&quot;$&quot;#,##0.00\)"/>
    <numFmt numFmtId="164" formatCode="&quot;$&quot;#,##0_);\(&quot;$&quot;#,##0\)"/>
    <numFmt numFmtId="165" formatCode="&quot;$&quot;#,##0.00_);\(&quot;$&quot;#,##0.00\)"/>
    <numFmt numFmtId="166" formatCode="0.0000%"/>
  </numFmts>
  <fonts count="28">
    <font>
      <sz val="11"/>
      <color theme="1"/>
      <name val="Calibri"/>
      <family val="2"/>
      <scheme val="minor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/>
      <sz val="9"/>
      <color indexed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Arial"/>
      <family val="2"/>
    </font>
    <font>
      <i/>
      <sz val="9"/>
      <color indexed="8"/>
      <name val="Times New Roman"/>
      <family val="1"/>
    </font>
    <font>
      <u/>
      <sz val="9"/>
      <name val="Times New Roman"/>
      <family val="1"/>
    </font>
    <font>
      <b/>
      <u/>
      <sz val="9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6" xfId="0" applyFont="1" applyBorder="1" applyAlignment="1">
      <alignment horizontal="left" wrapText="1" indent="1"/>
    </xf>
    <xf numFmtId="0" fontId="1" fillId="2" borderId="6" xfId="0" applyFont="1" applyFill="1" applyBorder="1" applyAlignment="1">
      <alignment horizontal="left" wrapText="1" indent="1"/>
    </xf>
    <xf numFmtId="0" fontId="2" fillId="0" borderId="0" xfId="0" applyFont="1"/>
    <xf numFmtId="0" fontId="1" fillId="0" borderId="0" xfId="0" applyFont="1"/>
    <xf numFmtId="166" fontId="2" fillId="0" borderId="6" xfId="0" applyNumberFormat="1" applyFont="1" applyBorder="1" applyAlignment="1">
      <alignment horizontal="right" wrapText="1"/>
    </xf>
    <xf numFmtId="0" fontId="2" fillId="0" borderId="6" xfId="0" applyNumberFormat="1" applyFont="1" applyBorder="1" applyAlignment="1">
      <alignment horizontal="right" wrapText="1"/>
    </xf>
    <xf numFmtId="164" fontId="2" fillId="0" borderId="0" xfId="0" applyNumberFormat="1" applyFont="1"/>
    <xf numFmtId="165" fontId="2" fillId="0" borderId="0" xfId="0" applyNumberFormat="1" applyFont="1"/>
    <xf numFmtId="4" fontId="2" fillId="0" borderId="0" xfId="0" applyNumberFormat="1" applyFont="1"/>
    <xf numFmtId="0" fontId="1" fillId="0" borderId="7" xfId="0" applyFont="1" applyBorder="1" applyAlignment="1">
      <alignment horizontal="left" wrapText="1" indent="2"/>
    </xf>
    <xf numFmtId="0" fontId="1" fillId="0" borderId="6" xfId="0" applyFont="1" applyBorder="1" applyAlignment="1">
      <alignment horizontal="left" wrapText="1" indent="2"/>
    </xf>
    <xf numFmtId="0" fontId="2" fillId="0" borderId="0" xfId="0" applyFont="1" applyFill="1"/>
    <xf numFmtId="0" fontId="13" fillId="2" borderId="13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Border="1"/>
    <xf numFmtId="0" fontId="0" fillId="0" borderId="11" xfId="0" applyBorder="1"/>
    <xf numFmtId="0" fontId="9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/>
    <xf numFmtId="0" fontId="6" fillId="2" borderId="3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/>
    </xf>
    <xf numFmtId="0" fontId="1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top" wrapText="1"/>
    </xf>
    <xf numFmtId="0" fontId="18" fillId="2" borderId="13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 vertical="top" wrapText="1"/>
    </xf>
    <xf numFmtId="165" fontId="2" fillId="2" borderId="6" xfId="0" applyNumberFormat="1" applyFont="1" applyFill="1" applyBorder="1" applyAlignment="1">
      <alignment horizontal="right" wrapText="1"/>
    </xf>
    <xf numFmtId="165" fontId="2" fillId="0" borderId="6" xfId="0" applyNumberFormat="1" applyFont="1" applyBorder="1" applyAlignment="1">
      <alignment horizontal="right" wrapText="1"/>
    </xf>
    <xf numFmtId="165" fontId="2" fillId="0" borderId="13" xfId="0" applyNumberFormat="1" applyFont="1" applyBorder="1" applyAlignment="1">
      <alignment wrapText="1"/>
    </xf>
    <xf numFmtId="165" fontId="2" fillId="0" borderId="6" xfId="0" applyNumberFormat="1" applyFont="1" applyFill="1" applyBorder="1" applyAlignment="1">
      <alignment horizontal="right" wrapText="1"/>
    </xf>
    <xf numFmtId="165" fontId="9" fillId="2" borderId="6" xfId="0" applyNumberFormat="1" applyFont="1" applyFill="1" applyBorder="1" applyAlignment="1">
      <alignment horizontal="right" wrapText="1"/>
    </xf>
    <xf numFmtId="165" fontId="1" fillId="0" borderId="6" xfId="0" applyNumberFormat="1" applyFont="1" applyBorder="1" applyAlignment="1">
      <alignment horizontal="right" wrapText="1"/>
    </xf>
    <xf numFmtId="165" fontId="24" fillId="0" borderId="6" xfId="0" applyNumberFormat="1" applyFont="1" applyBorder="1" applyAlignment="1">
      <alignment horizontal="right" wrapText="1"/>
    </xf>
    <xf numFmtId="165" fontId="1" fillId="0" borderId="4" xfId="0" applyNumberFormat="1" applyFont="1" applyBorder="1" applyAlignment="1">
      <alignment horizontal="right" wrapText="1"/>
    </xf>
    <xf numFmtId="165" fontId="1" fillId="0" borderId="3" xfId="0" applyNumberFormat="1" applyFont="1" applyBorder="1" applyAlignment="1">
      <alignment horizontal="right" wrapText="1"/>
    </xf>
    <xf numFmtId="165" fontId="1" fillId="2" borderId="6" xfId="0" applyNumberFormat="1" applyFont="1" applyFill="1" applyBorder="1" applyAlignment="1">
      <alignment horizontal="right" wrapText="1"/>
    </xf>
    <xf numFmtId="165" fontId="24" fillId="2" borderId="6" xfId="0" applyNumberFormat="1" applyFont="1" applyFill="1" applyBorder="1" applyAlignment="1">
      <alignment horizontal="right" wrapText="1"/>
    </xf>
    <xf numFmtId="165" fontId="1" fillId="2" borderId="4" xfId="0" applyNumberFormat="1" applyFont="1" applyFill="1" applyBorder="1" applyAlignment="1">
      <alignment horizontal="right" wrapText="1"/>
    </xf>
    <xf numFmtId="165" fontId="1" fillId="2" borderId="3" xfId="0" applyNumberFormat="1" applyFont="1" applyFill="1" applyBorder="1" applyAlignment="1">
      <alignment horizontal="right" wrapText="1"/>
    </xf>
    <xf numFmtId="165" fontId="5" fillId="2" borderId="6" xfId="0" applyNumberFormat="1" applyFont="1" applyFill="1" applyBorder="1" applyAlignment="1">
      <alignment horizontal="right" wrapText="1"/>
    </xf>
    <xf numFmtId="165" fontId="25" fillId="2" borderId="6" xfId="0" applyNumberFormat="1" applyFont="1" applyFill="1" applyBorder="1" applyAlignment="1">
      <alignment horizontal="right" wrapText="1"/>
    </xf>
    <xf numFmtId="165" fontId="5" fillId="2" borderId="4" xfId="0" applyNumberFormat="1" applyFont="1" applyFill="1" applyBorder="1" applyAlignment="1">
      <alignment horizontal="right" wrapText="1"/>
    </xf>
    <xf numFmtId="165" fontId="26" fillId="2" borderId="6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1" fillId="2" borderId="9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/>
    <xf numFmtId="0" fontId="0" fillId="0" borderId="10" xfId="0" applyBorder="1" applyAlignment="1"/>
    <xf numFmtId="0" fontId="16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165" fontId="1" fillId="0" borderId="5" xfId="0" applyNumberFormat="1" applyFont="1" applyBorder="1" applyAlignment="1">
      <alignment horizontal="right" wrapText="1"/>
    </xf>
    <xf numFmtId="165" fontId="1" fillId="0" borderId="6" xfId="0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5" fontId="1" fillId="0" borderId="3" xfId="0" applyNumberFormat="1" applyFont="1" applyBorder="1" applyAlignment="1">
      <alignment horizontal="right" wrapText="1"/>
    </xf>
    <xf numFmtId="165" fontId="1" fillId="2" borderId="1" xfId="0" applyNumberFormat="1" applyFont="1" applyFill="1" applyBorder="1" applyAlignment="1">
      <alignment horizontal="right" wrapText="1"/>
    </xf>
    <xf numFmtId="165" fontId="1" fillId="2" borderId="3" xfId="0" applyNumberFormat="1" applyFont="1" applyFill="1" applyBorder="1" applyAlignment="1">
      <alignment horizontal="right" wrapText="1"/>
    </xf>
    <xf numFmtId="165" fontId="25" fillId="2" borderId="1" xfId="0" applyNumberFormat="1" applyFont="1" applyFill="1" applyBorder="1" applyAlignment="1">
      <alignment horizontal="right" wrapText="1"/>
    </xf>
    <xf numFmtId="165" fontId="25" fillId="2" borderId="3" xfId="0" applyNumberFormat="1" applyFont="1" applyFill="1" applyBorder="1" applyAlignment="1">
      <alignment horizontal="right" wrapText="1"/>
    </xf>
    <xf numFmtId="0" fontId="0" fillId="0" borderId="11" xfId="0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/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 indent="4"/>
    </xf>
    <xf numFmtId="0" fontId="2" fillId="0" borderId="3" xfId="0" applyFont="1" applyBorder="1" applyAlignment="1">
      <alignment horizontal="left" vertical="top" wrapText="1" indent="4"/>
    </xf>
    <xf numFmtId="0" fontId="1" fillId="0" borderId="1" xfId="0" applyFont="1" applyBorder="1" applyAlignment="1">
      <alignment horizontal="left" wrapText="1" indent="1"/>
    </xf>
    <xf numFmtId="0" fontId="2" fillId="0" borderId="3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 wrapText="1" indent="4"/>
    </xf>
    <xf numFmtId="0" fontId="2" fillId="0" borderId="3" xfId="0" applyFont="1" applyBorder="1" applyAlignment="1">
      <alignment horizontal="left" wrapText="1" indent="4"/>
    </xf>
    <xf numFmtId="0" fontId="2" fillId="0" borderId="1" xfId="0" applyFont="1" applyBorder="1" applyAlignment="1">
      <alignment horizontal="left" wrapText="1" indent="8"/>
    </xf>
    <xf numFmtId="0" fontId="2" fillId="0" borderId="3" xfId="0" applyFont="1" applyBorder="1" applyAlignment="1">
      <alignment horizontal="left" wrapText="1" indent="8"/>
    </xf>
    <xf numFmtId="0" fontId="9" fillId="2" borderId="1" xfId="0" applyFont="1" applyFill="1" applyBorder="1" applyAlignment="1">
      <alignment horizontal="left" wrapText="1" indent="1"/>
    </xf>
    <xf numFmtId="0" fontId="9" fillId="2" borderId="3" xfId="0" applyFont="1" applyFill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1"/>
    </xf>
    <xf numFmtId="0" fontId="7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left" wrapText="1" indent="1"/>
    </xf>
    <xf numFmtId="0" fontId="2" fillId="2" borderId="3" xfId="0" applyFont="1" applyFill="1" applyBorder="1" applyAlignment="1">
      <alignment horizontal="left" wrapText="1" indent="1"/>
    </xf>
    <xf numFmtId="0" fontId="18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4"/>
    </xf>
    <xf numFmtId="0" fontId="2" fillId="0" borderId="3" xfId="0" applyFont="1" applyBorder="1" applyAlignment="1">
      <alignment horizontal="right" wrapText="1"/>
    </xf>
    <xf numFmtId="0" fontId="20" fillId="0" borderId="1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9"/>
  <colors>
    <mruColors>
      <color rgb="FFFBD4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28575</xdr:colOff>
      <xdr:row>20</xdr:row>
      <xdr:rowOff>114300</xdr:rowOff>
    </xdr:from>
    <xdr:ext cx="184731" cy="264560"/>
    <xdr:sp macro="" textlink="">
      <xdr:nvSpPr>
        <xdr:cNvPr id="5" name="TextBox 4"/>
        <xdr:cNvSpPr txBox="1"/>
      </xdr:nvSpPr>
      <xdr:spPr>
        <a:xfrm>
          <a:off x="6896100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581026</xdr:colOff>
      <xdr:row>0</xdr:row>
      <xdr:rowOff>0</xdr:rowOff>
    </xdr:from>
    <xdr:ext cx="2676524" cy="502685"/>
    <xdr:sp macro="" textlink="">
      <xdr:nvSpPr>
        <xdr:cNvPr id="6" name="TextBox 5"/>
        <xdr:cNvSpPr txBox="1"/>
      </xdr:nvSpPr>
      <xdr:spPr>
        <a:xfrm>
          <a:off x="6610351" y="0"/>
          <a:ext cx="2676524" cy="502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28575</xdr:colOff>
      <xdr:row>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6934200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581026</xdr:colOff>
      <xdr:row>0</xdr:row>
      <xdr:rowOff>0</xdr:rowOff>
    </xdr:from>
    <xdr:ext cx="2676524" cy="502685"/>
    <xdr:sp macro="" textlink="">
      <xdr:nvSpPr>
        <xdr:cNvPr id="5" name="TextBox 4"/>
        <xdr:cNvSpPr txBox="1"/>
      </xdr:nvSpPr>
      <xdr:spPr>
        <a:xfrm>
          <a:off x="6648451" y="0"/>
          <a:ext cx="2676524" cy="502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twoCellAnchor editAs="oneCell">
    <xdr:from>
      <xdr:col>16</xdr:col>
      <xdr:colOff>247649</xdr:colOff>
      <xdr:row>1</xdr:row>
      <xdr:rowOff>0</xdr:rowOff>
    </xdr:from>
    <xdr:to>
      <xdr:col>16</xdr:col>
      <xdr:colOff>323850</xdr:colOff>
      <xdr:row>2</xdr:row>
      <xdr:rowOff>228600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992474" y="342900"/>
          <a:ext cx="76201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rgb="FFFF0000"/>
    <pageSetUpPr fitToPage="1"/>
  </sheetPr>
  <dimension ref="A1:L43"/>
  <sheetViews>
    <sheetView topLeftCell="A52" workbookViewId="0">
      <selection activeCell="B28" sqref="B28"/>
    </sheetView>
  </sheetViews>
  <sheetFormatPr baseColWidth="10" defaultColWidth="8.83203125" defaultRowHeight="14"/>
  <cols>
    <col min="1" max="1" width="3" bestFit="1" customWidth="1"/>
    <col min="2" max="2" width="57.5" customWidth="1"/>
    <col min="3" max="3" width="13.5" customWidth="1"/>
    <col min="4" max="4" width="14.83203125" customWidth="1"/>
    <col min="5" max="5" width="13" customWidth="1"/>
    <col min="6" max="6" width="12" customWidth="1"/>
    <col min="7" max="7" width="11.33203125" bestFit="1" customWidth="1"/>
    <col min="8" max="8" width="11.83203125" customWidth="1"/>
    <col min="9" max="9" width="0.1640625" hidden="1" customWidth="1"/>
    <col min="10" max="10" width="12.6640625" customWidth="1"/>
    <col min="11" max="11" width="11.6640625" customWidth="1"/>
    <col min="12" max="12" width="12.6640625" customWidth="1"/>
  </cols>
  <sheetData>
    <row r="1" spans="1:12" ht="21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24" thickBot="1">
      <c r="A3" s="61" t="s">
        <v>43</v>
      </c>
      <c r="B3" s="61"/>
      <c r="G3" s="17"/>
      <c r="H3" s="17"/>
      <c r="I3" s="17"/>
      <c r="J3" s="17"/>
      <c r="K3" s="62" t="s">
        <v>42</v>
      </c>
      <c r="L3" s="62"/>
    </row>
    <row r="4" spans="1:12" ht="15" thickBot="1">
      <c r="A4" s="63" t="s">
        <v>10</v>
      </c>
      <c r="B4" s="64"/>
      <c r="C4" s="64"/>
      <c r="D4" s="64"/>
      <c r="E4" s="64"/>
      <c r="F4" s="64"/>
      <c r="G4" s="64"/>
      <c r="H4" s="64"/>
      <c r="I4" s="65"/>
      <c r="J4" s="66"/>
      <c r="K4" s="66"/>
      <c r="L4" s="67"/>
    </row>
    <row r="5" spans="1:12" ht="15.75" customHeight="1" thickBot="1">
      <c r="A5" s="70" t="s">
        <v>33</v>
      </c>
      <c r="B5" s="71"/>
      <c r="C5" s="71"/>
      <c r="D5" s="71"/>
      <c r="E5" s="72"/>
      <c r="F5" s="35"/>
      <c r="G5" s="36"/>
      <c r="H5" s="73"/>
      <c r="I5" s="74"/>
      <c r="J5" s="36"/>
      <c r="K5" s="27"/>
      <c r="L5" s="27"/>
    </row>
    <row r="6" spans="1:12" ht="28.5" customHeight="1" thickBot="1">
      <c r="A6" s="70" t="s">
        <v>11</v>
      </c>
      <c r="B6" s="71"/>
      <c r="C6" s="71"/>
      <c r="D6" s="71"/>
      <c r="E6" s="72"/>
      <c r="F6" s="13"/>
      <c r="G6" s="13"/>
      <c r="H6" s="29"/>
      <c r="I6" s="29"/>
      <c r="J6" s="29"/>
      <c r="K6" s="29"/>
      <c r="L6" s="29"/>
    </row>
    <row r="7" spans="1:12" ht="15.75" customHeight="1" thickBot="1">
      <c r="A7" s="70" t="s">
        <v>12</v>
      </c>
      <c r="B7" s="71"/>
      <c r="C7" s="71"/>
      <c r="D7" s="71"/>
      <c r="E7" s="72"/>
      <c r="F7" s="37" t="s">
        <v>2</v>
      </c>
      <c r="G7" s="38" t="s">
        <v>3</v>
      </c>
      <c r="H7" s="39" t="s">
        <v>2</v>
      </c>
      <c r="I7" s="40"/>
      <c r="J7" s="38" t="s">
        <v>2</v>
      </c>
      <c r="K7" s="38" t="s">
        <v>2</v>
      </c>
      <c r="L7" s="40" t="s">
        <v>2</v>
      </c>
    </row>
    <row r="8" spans="1:12" ht="37" thickBot="1">
      <c r="A8" s="68" t="s">
        <v>34</v>
      </c>
      <c r="B8" s="69"/>
      <c r="C8" s="31" t="s">
        <v>35</v>
      </c>
      <c r="D8" s="31" t="s">
        <v>36</v>
      </c>
      <c r="E8" s="31" t="s">
        <v>37</v>
      </c>
      <c r="F8" s="28" t="s">
        <v>38</v>
      </c>
      <c r="G8" s="32" t="s">
        <v>39</v>
      </c>
      <c r="H8" s="33" t="s">
        <v>40</v>
      </c>
      <c r="I8" s="34"/>
      <c r="J8" s="32" t="s">
        <v>45</v>
      </c>
      <c r="K8" s="33" t="s">
        <v>1</v>
      </c>
      <c r="L8" s="32" t="s">
        <v>41</v>
      </c>
    </row>
    <row r="9" spans="1:12" ht="15" thickBot="1">
      <c r="A9" s="22">
        <v>1</v>
      </c>
      <c r="B9" s="1" t="s">
        <v>46</v>
      </c>
      <c r="C9" s="46">
        <v>26000000</v>
      </c>
      <c r="D9" s="47">
        <v>-2000000</v>
      </c>
      <c r="E9" s="46">
        <v>28000000</v>
      </c>
      <c r="F9" s="46">
        <v>10500000</v>
      </c>
      <c r="G9" s="46">
        <v>6000000</v>
      </c>
      <c r="H9" s="75">
        <v>3500000</v>
      </c>
      <c r="I9" s="76"/>
      <c r="J9" s="48">
        <v>8000000</v>
      </c>
      <c r="K9" s="46"/>
      <c r="L9" s="46">
        <v>0</v>
      </c>
    </row>
    <row r="10" spans="1:12" ht="15" thickBot="1">
      <c r="A10" s="22">
        <v>2</v>
      </c>
      <c r="B10" s="1" t="s">
        <v>29</v>
      </c>
      <c r="C10" s="46">
        <v>16900000</v>
      </c>
      <c r="D10" s="47">
        <v>-1850000</v>
      </c>
      <c r="E10" s="46">
        <v>18750000</v>
      </c>
      <c r="F10" s="46">
        <v>7000000</v>
      </c>
      <c r="G10" s="46">
        <v>3750000</v>
      </c>
      <c r="H10" s="77">
        <v>3000000</v>
      </c>
      <c r="I10" s="78"/>
      <c r="J10" s="48">
        <v>5000000</v>
      </c>
      <c r="K10" s="49"/>
      <c r="L10" s="46">
        <v>0</v>
      </c>
    </row>
    <row r="11" spans="1:12" ht="15" thickBot="1">
      <c r="A11" s="22">
        <v>3</v>
      </c>
      <c r="B11" s="1" t="s">
        <v>47</v>
      </c>
      <c r="C11" s="46">
        <v>9100000</v>
      </c>
      <c r="D11" s="47">
        <v>-150000</v>
      </c>
      <c r="E11" s="46">
        <v>9250000</v>
      </c>
      <c r="F11" s="46">
        <v>3500000</v>
      </c>
      <c r="G11" s="46">
        <v>2250000</v>
      </c>
      <c r="H11" s="77">
        <v>500000</v>
      </c>
      <c r="I11" s="78"/>
      <c r="J11" s="48">
        <v>3000000</v>
      </c>
      <c r="K11" s="49"/>
      <c r="L11" s="46">
        <v>0</v>
      </c>
    </row>
    <row r="12" spans="1:12" ht="15" thickBot="1">
      <c r="A12" s="22">
        <v>4</v>
      </c>
      <c r="B12" s="1" t="s">
        <v>49</v>
      </c>
      <c r="C12" s="46">
        <v>35000</v>
      </c>
      <c r="D12" s="47">
        <v>-400000</v>
      </c>
      <c r="E12" s="46">
        <v>435000</v>
      </c>
      <c r="F12" s="46">
        <v>430000</v>
      </c>
      <c r="G12" s="46">
        <v>5000</v>
      </c>
      <c r="H12" s="77">
        <v>0</v>
      </c>
      <c r="I12" s="78"/>
      <c r="J12" s="48">
        <v>0</v>
      </c>
      <c r="K12" s="49"/>
      <c r="L12" s="46">
        <v>0</v>
      </c>
    </row>
    <row r="13" spans="1:12" ht="15" thickBot="1">
      <c r="A13" s="22">
        <v>5</v>
      </c>
      <c r="B13" s="1" t="s">
        <v>48</v>
      </c>
      <c r="C13" s="46">
        <v>240000</v>
      </c>
      <c r="D13" s="47">
        <v>-40000</v>
      </c>
      <c r="E13" s="46">
        <v>280000</v>
      </c>
      <c r="F13" s="46">
        <v>175000</v>
      </c>
      <c r="G13" s="46">
        <v>105000</v>
      </c>
      <c r="H13" s="77">
        <v>0</v>
      </c>
      <c r="I13" s="78"/>
      <c r="J13" s="48">
        <v>0</v>
      </c>
      <c r="K13" s="49"/>
      <c r="L13" s="46">
        <v>0</v>
      </c>
    </row>
    <row r="14" spans="1:12" ht="15" thickBot="1">
      <c r="A14" s="22">
        <v>6</v>
      </c>
      <c r="B14" s="1" t="s">
        <v>27</v>
      </c>
      <c r="C14" s="46">
        <v>10000</v>
      </c>
      <c r="D14" s="47">
        <v>-45000</v>
      </c>
      <c r="E14" s="46">
        <v>55000</v>
      </c>
      <c r="F14" s="46">
        <v>55000</v>
      </c>
      <c r="G14" s="46">
        <v>0</v>
      </c>
      <c r="H14" s="77">
        <v>0</v>
      </c>
      <c r="I14" s="78"/>
      <c r="J14" s="48">
        <v>0</v>
      </c>
      <c r="K14" s="49"/>
      <c r="L14" s="46">
        <v>0</v>
      </c>
    </row>
    <row r="15" spans="1:12" ht="15" thickBot="1">
      <c r="A15" s="22">
        <v>7</v>
      </c>
      <c r="B15" s="1" t="s">
        <v>50</v>
      </c>
      <c r="C15" s="46">
        <v>0</v>
      </c>
      <c r="D15" s="46">
        <v>0</v>
      </c>
      <c r="E15" s="46">
        <v>0</v>
      </c>
      <c r="F15" s="46"/>
      <c r="G15" s="46">
        <v>0</v>
      </c>
      <c r="H15" s="77">
        <v>0</v>
      </c>
      <c r="I15" s="78"/>
      <c r="J15" s="48">
        <v>0</v>
      </c>
      <c r="K15" s="49"/>
      <c r="L15" s="46">
        <v>0</v>
      </c>
    </row>
    <row r="16" spans="1:12" ht="15" thickBot="1">
      <c r="A16" s="23">
        <v>8</v>
      </c>
      <c r="B16" s="10" t="s">
        <v>52</v>
      </c>
      <c r="C16" s="46">
        <v>800000</v>
      </c>
      <c r="D16" s="46">
        <v>0</v>
      </c>
      <c r="E16" s="46">
        <v>800000</v>
      </c>
      <c r="F16" s="46">
        <v>800000</v>
      </c>
      <c r="G16" s="46">
        <v>0</v>
      </c>
      <c r="H16" s="77">
        <v>0</v>
      </c>
      <c r="I16" s="78"/>
      <c r="J16" s="48">
        <v>0</v>
      </c>
      <c r="K16" s="49"/>
      <c r="L16" s="46">
        <v>0</v>
      </c>
    </row>
    <row r="17" spans="1:12" ht="15" thickBot="1">
      <c r="A17" s="22"/>
      <c r="B17" s="11" t="s">
        <v>51</v>
      </c>
      <c r="C17" s="46">
        <v>275000</v>
      </c>
      <c r="D17" s="46">
        <v>0</v>
      </c>
      <c r="E17" s="46">
        <v>275000</v>
      </c>
      <c r="F17" s="46"/>
      <c r="G17" s="46">
        <v>275000</v>
      </c>
      <c r="H17" s="77">
        <v>0</v>
      </c>
      <c r="I17" s="78"/>
      <c r="J17" s="48">
        <v>0</v>
      </c>
      <c r="K17" s="49"/>
      <c r="L17" s="46">
        <v>0</v>
      </c>
    </row>
    <row r="18" spans="1:12" ht="15" thickBot="1">
      <c r="A18" s="22">
        <v>9</v>
      </c>
      <c r="B18" s="1" t="s">
        <v>74</v>
      </c>
      <c r="C18" s="46">
        <v>340000</v>
      </c>
      <c r="D18" s="47">
        <v>-700000</v>
      </c>
      <c r="E18" s="46">
        <v>1040000</v>
      </c>
      <c r="F18" s="46">
        <v>904500</v>
      </c>
      <c r="G18" s="46">
        <v>47000</v>
      </c>
      <c r="H18" s="77">
        <v>500</v>
      </c>
      <c r="I18" s="78"/>
      <c r="J18" s="48">
        <v>88000</v>
      </c>
      <c r="K18" s="49"/>
      <c r="L18" s="46">
        <v>0</v>
      </c>
    </row>
    <row r="19" spans="1:12" ht="15" thickBot="1">
      <c r="A19" s="24">
        <v>10</v>
      </c>
      <c r="B19" s="2" t="s">
        <v>28</v>
      </c>
      <c r="C19" s="50">
        <f t="shared" ref="C19:H19" si="0">SUM(C11:C18)</f>
        <v>10800000</v>
      </c>
      <c r="D19" s="51">
        <f t="shared" si="0"/>
        <v>-1335000</v>
      </c>
      <c r="E19" s="50">
        <f t="shared" si="0"/>
        <v>12135000</v>
      </c>
      <c r="F19" s="50">
        <f t="shared" si="0"/>
        <v>5864500</v>
      </c>
      <c r="G19" s="50">
        <f t="shared" si="0"/>
        <v>2682000</v>
      </c>
      <c r="H19" s="79">
        <f t="shared" si="0"/>
        <v>500500</v>
      </c>
      <c r="I19" s="80"/>
      <c r="J19" s="52">
        <f>SUM(J11:J18)</f>
        <v>3088000</v>
      </c>
      <c r="K19" s="53"/>
      <c r="L19" s="50">
        <v>0</v>
      </c>
    </row>
    <row r="20" spans="1:12" ht="15" thickBot="1">
      <c r="A20" s="22">
        <v>11</v>
      </c>
      <c r="B20" s="1" t="s">
        <v>53</v>
      </c>
      <c r="C20" s="46">
        <v>1080000</v>
      </c>
      <c r="D20" s="46">
        <v>0</v>
      </c>
      <c r="E20" s="46">
        <v>1080000</v>
      </c>
      <c r="F20" s="46">
        <v>450000</v>
      </c>
      <c r="G20" s="46">
        <v>180000</v>
      </c>
      <c r="H20" s="77">
        <v>150000</v>
      </c>
      <c r="I20" s="78"/>
      <c r="J20" s="48">
        <v>300000</v>
      </c>
      <c r="K20" s="49"/>
      <c r="L20" s="46">
        <v>0</v>
      </c>
    </row>
    <row r="21" spans="1:12" ht="15" thickBot="1">
      <c r="A21" s="22">
        <v>12</v>
      </c>
      <c r="B21" s="1" t="s">
        <v>54</v>
      </c>
      <c r="C21" s="46">
        <v>3365000</v>
      </c>
      <c r="D21" s="46">
        <v>0</v>
      </c>
      <c r="E21" s="46">
        <v>3365000</v>
      </c>
      <c r="F21" s="46">
        <v>615000</v>
      </c>
      <c r="G21" s="46">
        <v>1100000</v>
      </c>
      <c r="H21" s="77">
        <v>750000</v>
      </c>
      <c r="I21" s="78"/>
      <c r="J21" s="48">
        <v>900000</v>
      </c>
      <c r="K21" s="49"/>
      <c r="L21" s="46">
        <v>0</v>
      </c>
    </row>
    <row r="22" spans="1:12" ht="15" thickBot="1">
      <c r="A22" s="22">
        <v>13</v>
      </c>
      <c r="B22" s="1" t="s">
        <v>55</v>
      </c>
      <c r="C22" s="46">
        <v>15000</v>
      </c>
      <c r="D22" s="46">
        <v>0</v>
      </c>
      <c r="E22" s="46">
        <v>15000</v>
      </c>
      <c r="F22" s="46">
        <v>0</v>
      </c>
      <c r="G22" s="46">
        <v>15000</v>
      </c>
      <c r="H22" s="77">
        <v>0</v>
      </c>
      <c r="I22" s="78"/>
      <c r="J22" s="48">
        <v>0</v>
      </c>
      <c r="K22" s="49"/>
      <c r="L22" s="46">
        <v>0</v>
      </c>
    </row>
    <row r="23" spans="1:12" ht="15" thickBot="1">
      <c r="A23" s="22">
        <v>14</v>
      </c>
      <c r="B23" s="1" t="s">
        <v>56</v>
      </c>
      <c r="C23" s="46">
        <v>0</v>
      </c>
      <c r="D23" s="46">
        <v>0</v>
      </c>
      <c r="E23" s="46">
        <v>0</v>
      </c>
      <c r="F23" s="46">
        <v>0</v>
      </c>
      <c r="G23" s="46"/>
      <c r="H23" s="77">
        <v>0</v>
      </c>
      <c r="I23" s="78"/>
      <c r="J23" s="48">
        <v>0</v>
      </c>
      <c r="K23" s="49"/>
      <c r="L23" s="46">
        <v>0</v>
      </c>
    </row>
    <row r="24" spans="1:12" ht="15" thickBot="1">
      <c r="A24" s="22">
        <v>15</v>
      </c>
      <c r="B24" s="1" t="s">
        <v>57</v>
      </c>
      <c r="C24" s="46">
        <v>27500</v>
      </c>
      <c r="D24" s="47">
        <v>-45000</v>
      </c>
      <c r="E24" s="46">
        <v>72500</v>
      </c>
      <c r="F24" s="46">
        <v>7500</v>
      </c>
      <c r="G24" s="46">
        <v>65000</v>
      </c>
      <c r="H24" s="77">
        <v>0</v>
      </c>
      <c r="I24" s="78"/>
      <c r="J24" s="48">
        <v>0</v>
      </c>
      <c r="K24" s="49"/>
      <c r="L24" s="46">
        <v>0</v>
      </c>
    </row>
    <row r="25" spans="1:12" ht="15" thickBot="1">
      <c r="A25" s="22">
        <v>16</v>
      </c>
      <c r="B25" s="1" t="s">
        <v>58</v>
      </c>
      <c r="C25" s="46">
        <v>278000</v>
      </c>
      <c r="D25" s="46"/>
      <c r="E25" s="46">
        <v>278000</v>
      </c>
      <c r="F25" s="46">
        <v>165000</v>
      </c>
      <c r="G25" s="46">
        <v>30000</v>
      </c>
      <c r="H25" s="77">
        <v>33000</v>
      </c>
      <c r="I25" s="78"/>
      <c r="J25" s="48">
        <v>50000</v>
      </c>
      <c r="K25" s="49"/>
      <c r="L25" s="46">
        <v>0</v>
      </c>
    </row>
    <row r="26" spans="1:12" ht="15.75" customHeight="1" thickBot="1">
      <c r="A26" s="22">
        <v>17</v>
      </c>
      <c r="B26" s="1" t="s">
        <v>4</v>
      </c>
      <c r="C26" s="46">
        <v>375000</v>
      </c>
      <c r="D26" s="47">
        <v>-40000</v>
      </c>
      <c r="E26" s="46">
        <v>415000</v>
      </c>
      <c r="F26" s="46">
        <v>375000</v>
      </c>
      <c r="G26" s="46">
        <v>15000</v>
      </c>
      <c r="H26" s="77"/>
      <c r="I26" s="78"/>
      <c r="J26" s="48">
        <v>25000</v>
      </c>
      <c r="K26" s="49"/>
      <c r="L26" s="46">
        <v>0</v>
      </c>
    </row>
    <row r="27" spans="1:12" ht="15" thickBot="1">
      <c r="A27" s="22">
        <v>18</v>
      </c>
      <c r="B27" s="1" t="s">
        <v>59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77">
        <v>0</v>
      </c>
      <c r="I27" s="78"/>
      <c r="J27" s="48">
        <v>0</v>
      </c>
      <c r="K27" s="49"/>
      <c r="L27" s="46">
        <v>0</v>
      </c>
    </row>
    <row r="28" spans="1:12" ht="15" thickBot="1">
      <c r="A28" s="22">
        <v>19</v>
      </c>
      <c r="B28" s="1" t="s">
        <v>60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77">
        <v>0</v>
      </c>
      <c r="I28" s="78"/>
      <c r="J28" s="48">
        <v>0</v>
      </c>
      <c r="K28" s="49"/>
      <c r="L28" s="46">
        <v>0</v>
      </c>
    </row>
    <row r="29" spans="1:12" ht="23" thickBot="1">
      <c r="A29" s="22">
        <v>20</v>
      </c>
      <c r="B29" s="1" t="s">
        <v>30</v>
      </c>
      <c r="C29" s="46">
        <v>364500</v>
      </c>
      <c r="D29" s="46">
        <v>0</v>
      </c>
      <c r="E29" s="46">
        <v>364500</v>
      </c>
      <c r="F29" s="46">
        <v>205000</v>
      </c>
      <c r="G29" s="46">
        <v>75000</v>
      </c>
      <c r="H29" s="77">
        <v>34500</v>
      </c>
      <c r="I29" s="78"/>
      <c r="J29" s="48">
        <v>50000</v>
      </c>
      <c r="K29" s="49"/>
      <c r="L29" s="46">
        <v>0</v>
      </c>
    </row>
    <row r="30" spans="1:12" ht="15" thickBot="1">
      <c r="A30" s="22">
        <v>21</v>
      </c>
      <c r="B30" s="1" t="s">
        <v>61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77">
        <v>0</v>
      </c>
      <c r="I30" s="78"/>
      <c r="J30" s="48">
        <v>0</v>
      </c>
      <c r="K30" s="49"/>
      <c r="L30" s="46">
        <v>0</v>
      </c>
    </row>
    <row r="31" spans="1:12" ht="28.5" customHeight="1" thickBot="1">
      <c r="A31" s="22">
        <v>22</v>
      </c>
      <c r="B31" s="1" t="s">
        <v>5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77">
        <v>0</v>
      </c>
      <c r="I31" s="78"/>
      <c r="J31" s="48">
        <v>0</v>
      </c>
      <c r="K31" s="49"/>
      <c r="L31" s="46">
        <v>0</v>
      </c>
    </row>
    <row r="32" spans="1:12" ht="15" thickBot="1">
      <c r="A32" s="22">
        <v>23</v>
      </c>
      <c r="B32" s="1" t="s">
        <v>62</v>
      </c>
      <c r="C32" s="46">
        <v>243000</v>
      </c>
      <c r="D32" s="46">
        <v>0</v>
      </c>
      <c r="E32" s="46">
        <v>243000</v>
      </c>
      <c r="F32" s="46">
        <v>138000</v>
      </c>
      <c r="G32" s="46">
        <v>35000</v>
      </c>
      <c r="H32" s="77">
        <v>30000</v>
      </c>
      <c r="I32" s="78"/>
      <c r="J32" s="48">
        <v>40000</v>
      </c>
      <c r="K32" s="49"/>
      <c r="L32" s="46">
        <v>0</v>
      </c>
    </row>
    <row r="33" spans="1:12" ht="15" thickBot="1">
      <c r="A33" s="22">
        <v>24</v>
      </c>
      <c r="B33" s="1" t="s">
        <v>63</v>
      </c>
      <c r="C33" s="46">
        <v>2154816</v>
      </c>
      <c r="D33" s="47">
        <v>-300000</v>
      </c>
      <c r="E33" s="46">
        <v>2454816</v>
      </c>
      <c r="F33" s="46">
        <v>1369816</v>
      </c>
      <c r="G33" s="46">
        <v>460000</v>
      </c>
      <c r="H33" s="77">
        <v>250000</v>
      </c>
      <c r="I33" s="78"/>
      <c r="J33" s="48">
        <v>375000</v>
      </c>
      <c r="K33" s="49"/>
      <c r="L33" s="46">
        <v>0</v>
      </c>
    </row>
    <row r="34" spans="1:12" ht="15" thickBot="1">
      <c r="A34" s="24">
        <v>25</v>
      </c>
      <c r="B34" s="2" t="s">
        <v>64</v>
      </c>
      <c r="C34" s="50">
        <f t="shared" ref="C34:H34" si="1">SUM(C20:C33)</f>
        <v>7902816</v>
      </c>
      <c r="D34" s="51">
        <f t="shared" si="1"/>
        <v>-385000</v>
      </c>
      <c r="E34" s="50">
        <f t="shared" si="1"/>
        <v>8287816</v>
      </c>
      <c r="F34" s="50">
        <f t="shared" si="1"/>
        <v>3325316</v>
      </c>
      <c r="G34" s="50">
        <f t="shared" si="1"/>
        <v>1975000</v>
      </c>
      <c r="H34" s="79">
        <f t="shared" si="1"/>
        <v>1247500</v>
      </c>
      <c r="I34" s="80"/>
      <c r="J34" s="52">
        <f>SUM(J20:J33)</f>
        <v>1740000</v>
      </c>
      <c r="K34" s="53"/>
      <c r="L34" s="50">
        <v>0</v>
      </c>
    </row>
    <row r="35" spans="1:12" ht="15" thickBot="1">
      <c r="A35" s="24">
        <v>26</v>
      </c>
      <c r="B35" s="2" t="s">
        <v>65</v>
      </c>
      <c r="C35" s="54">
        <f t="shared" ref="C35:H35" si="2">C19-C34</f>
        <v>2897184</v>
      </c>
      <c r="D35" s="55">
        <f t="shared" si="2"/>
        <v>-950000</v>
      </c>
      <c r="E35" s="54">
        <f t="shared" si="2"/>
        <v>3847184</v>
      </c>
      <c r="F35" s="54">
        <f t="shared" si="2"/>
        <v>2539184</v>
      </c>
      <c r="G35" s="54">
        <f t="shared" si="2"/>
        <v>707000</v>
      </c>
      <c r="H35" s="81">
        <f t="shared" si="2"/>
        <v>-747000</v>
      </c>
      <c r="I35" s="82"/>
      <c r="J35" s="56">
        <f>J19-J34</f>
        <v>1348000</v>
      </c>
      <c r="K35" s="53"/>
      <c r="L35" s="50">
        <v>0</v>
      </c>
    </row>
    <row r="36" spans="1:12" ht="15" thickBot="1">
      <c r="A36" s="22">
        <v>27</v>
      </c>
      <c r="B36" s="1" t="s">
        <v>66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77">
        <v>0</v>
      </c>
      <c r="I36" s="78"/>
      <c r="J36" s="48">
        <v>0</v>
      </c>
      <c r="K36" s="49"/>
      <c r="L36" s="46">
        <v>0</v>
      </c>
    </row>
    <row r="37" spans="1:12" ht="15" thickBot="1">
      <c r="A37" s="24">
        <v>28</v>
      </c>
      <c r="B37" s="2" t="s">
        <v>73</v>
      </c>
      <c r="C37" s="54">
        <f>SUM(C35-C36)</f>
        <v>2897184</v>
      </c>
      <c r="D37" s="55">
        <f>SUM(D35-D36)</f>
        <v>-950000</v>
      </c>
      <c r="E37" s="54">
        <v>3847184</v>
      </c>
      <c r="F37" s="54">
        <v>2539184</v>
      </c>
      <c r="G37" s="54">
        <v>707000</v>
      </c>
      <c r="H37" s="81">
        <v>-747000</v>
      </c>
      <c r="I37" s="82"/>
      <c r="J37" s="56">
        <v>1348000</v>
      </c>
      <c r="K37" s="53"/>
      <c r="L37" s="50">
        <v>0</v>
      </c>
    </row>
    <row r="38" spans="1:12" ht="15" thickBot="1">
      <c r="A38" s="23">
        <v>29</v>
      </c>
      <c r="B38" s="10" t="s">
        <v>67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77">
        <v>0</v>
      </c>
      <c r="I38" s="78"/>
      <c r="J38" s="48">
        <v>0</v>
      </c>
      <c r="K38" s="49"/>
      <c r="L38" s="46">
        <v>0</v>
      </c>
    </row>
    <row r="39" spans="1:12" ht="15" thickBot="1">
      <c r="A39" s="23"/>
      <c r="B39" s="10" t="s">
        <v>25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77">
        <v>0</v>
      </c>
      <c r="I39" s="78"/>
      <c r="J39" s="48">
        <v>0</v>
      </c>
      <c r="K39" s="49"/>
      <c r="L39" s="46">
        <v>0</v>
      </c>
    </row>
    <row r="40" spans="1:12" ht="15" thickBot="1">
      <c r="A40" s="22"/>
      <c r="B40" s="11" t="s">
        <v>68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77">
        <v>0</v>
      </c>
      <c r="I40" s="78"/>
      <c r="J40" s="48">
        <v>0</v>
      </c>
      <c r="K40" s="49"/>
      <c r="L40" s="46">
        <v>0</v>
      </c>
    </row>
    <row r="41" spans="1:12" ht="15" thickBot="1">
      <c r="A41" s="24">
        <v>30</v>
      </c>
      <c r="B41" s="2" t="s">
        <v>6</v>
      </c>
      <c r="C41" s="54">
        <f t="shared" ref="C41:H41" si="3">C37-C40</f>
        <v>2897184</v>
      </c>
      <c r="D41" s="55">
        <f t="shared" si="3"/>
        <v>-950000</v>
      </c>
      <c r="E41" s="54">
        <f t="shared" si="3"/>
        <v>3847184</v>
      </c>
      <c r="F41" s="54">
        <f t="shared" si="3"/>
        <v>2539184</v>
      </c>
      <c r="G41" s="54">
        <f t="shared" si="3"/>
        <v>707000</v>
      </c>
      <c r="H41" s="81">
        <f t="shared" si="3"/>
        <v>-747000</v>
      </c>
      <c r="I41" s="82"/>
      <c r="J41" s="56">
        <f>J37-J40</f>
        <v>1348000</v>
      </c>
      <c r="K41" s="53"/>
      <c r="L41" s="50">
        <v>0</v>
      </c>
    </row>
    <row r="42" spans="1:12">
      <c r="B42" s="25"/>
    </row>
    <row r="43" spans="1:12">
      <c r="A43" s="4"/>
      <c r="L43" s="4"/>
    </row>
  </sheetData>
  <sheetCalcPr fullCalcOnLoad="1"/>
  <customSheetViews>
    <customSheetView guid="{22A32B1C-B7E3-4329-B5F3-596F736437CC}" hiddenColumns="1">
      <selection activeCell="A4" sqref="A4:E4"/>
      <printOptions horizontalCentered="1"/>
      <headerFooter>
        <oddFooter>&amp;LRevised 02/2014&amp;CPage 1 of 2</oddFooter>
      </headerFooter>
    </customSheetView>
    <customSheetView guid="{3B028882-4EF1-4CAB-A2E2-786BD77AD87B}" hiddenColumns="1" topLeftCell="A13">
      <selection activeCell="B25" sqref="B25"/>
      <printOptions horizontalCentered="1"/>
      <headerFooter>
        <oddFooter>&amp;LRevised 02/2014&amp;CPage 1 of 2</oddFooter>
      </headerFooter>
    </customSheetView>
    <customSheetView guid="{5265872E-79E0-423F-95FC-3AB83670F91D}" hiddenColumns="1">
      <selection activeCell="B49" sqref="B49"/>
      <printOptions horizontalCentered="1"/>
      <headerFooter>
        <oddFooter>&amp;LRevised 02/2014&amp;CPage 1 of 2</oddFooter>
      </headerFooter>
    </customSheetView>
    <customSheetView guid="{A9918AB0-5E8C-47B7-A02C-5DF81CAA5066}" hiddenColumns="1" topLeftCell="A13">
      <selection activeCell="B25" sqref="B25"/>
      <printOptions horizontalCentered="1"/>
      <headerFooter>
        <oddFooter>&amp;LRevised 02/2014&amp;CPage 1 of 2</oddFooter>
      </headerFooter>
    </customSheetView>
    <customSheetView guid="{F40F89B5-4032-4F69-9A3E-1D43F7BE6FB2}" hiddenColumns="1">
      <selection activeCell="B29" sqref="B29"/>
      <printOptions horizontalCentered="1"/>
      <headerFooter>
        <oddFooter>&amp;LRevised 02/2014&amp;CPage 1 of 2</oddFooter>
      </headerFooter>
    </customSheetView>
  </customSheetViews>
  <mergeCells count="43">
    <mergeCell ref="H34:I34"/>
    <mergeCell ref="H35:I35"/>
    <mergeCell ref="H36:I36"/>
    <mergeCell ref="H40:I40"/>
    <mergeCell ref="H41:I41"/>
    <mergeCell ref="H37:I37"/>
    <mergeCell ref="H38:I38"/>
    <mergeCell ref="H39:I39"/>
    <mergeCell ref="H29:I29"/>
    <mergeCell ref="H30:I30"/>
    <mergeCell ref="H31:I31"/>
    <mergeCell ref="H32:I32"/>
    <mergeCell ref="H33:I33"/>
    <mergeCell ref="H24:I24"/>
    <mergeCell ref="H25:I25"/>
    <mergeCell ref="H26:I26"/>
    <mergeCell ref="H27:I27"/>
    <mergeCell ref="H28:I28"/>
    <mergeCell ref="H19:I19"/>
    <mergeCell ref="H20:I20"/>
    <mergeCell ref="H21:I21"/>
    <mergeCell ref="H22:I22"/>
    <mergeCell ref="H23:I23"/>
    <mergeCell ref="H14:I14"/>
    <mergeCell ref="H15:I15"/>
    <mergeCell ref="H16:I16"/>
    <mergeCell ref="H17:I17"/>
    <mergeCell ref="H18:I18"/>
    <mergeCell ref="H9:I9"/>
    <mergeCell ref="H10:I10"/>
    <mergeCell ref="H11:I11"/>
    <mergeCell ref="H12:I12"/>
    <mergeCell ref="H13:I13"/>
    <mergeCell ref="A8:B8"/>
    <mergeCell ref="A7:E7"/>
    <mergeCell ref="A5:E5"/>
    <mergeCell ref="H5:I5"/>
    <mergeCell ref="A6:E6"/>
    <mergeCell ref="A1:L1"/>
    <mergeCell ref="A2:L2"/>
    <mergeCell ref="A3:B3"/>
    <mergeCell ref="K3:L3"/>
    <mergeCell ref="A4:L4"/>
  </mergeCells>
  <phoneticPr fontId="27" type="noConversion"/>
  <printOptions horizontalCentered="1"/>
  <pageMargins left="0.45" right="0.45" top="0.52" bottom="0.38" header="0.3" footer="0.3"/>
  <headerFooter>
    <oddFooter>&amp;LRevised 02/2014&amp;CPage 1 of 2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rgb="FF00B050"/>
    <pageSetUpPr fitToPage="1"/>
  </sheetPr>
  <dimension ref="A1:O35"/>
  <sheetViews>
    <sheetView tabSelected="1" workbookViewId="0">
      <selection activeCell="B16" sqref="B16:C16"/>
    </sheetView>
  </sheetViews>
  <sheetFormatPr baseColWidth="10" defaultColWidth="29.5" defaultRowHeight="12"/>
  <cols>
    <col min="1" max="1" width="4" style="3" bestFit="1" customWidth="1"/>
    <col min="2" max="2" width="26.5" style="3" customWidth="1"/>
    <col min="3" max="3" width="32.5" style="3" customWidth="1"/>
    <col min="4" max="5" width="13.83203125" style="3" customWidth="1"/>
    <col min="6" max="8" width="12.6640625" style="3" customWidth="1"/>
    <col min="9" max="9" width="13.1640625" style="3" customWidth="1"/>
    <col min="10" max="10" width="12.33203125" style="3" customWidth="1"/>
    <col min="11" max="11" width="12.6640625" style="3" customWidth="1"/>
    <col min="12" max="12" width="12.33203125" style="3" customWidth="1"/>
    <col min="13" max="13" width="29.5" style="3" hidden="1" customWidth="1"/>
    <col min="14" max="14" width="0.33203125" style="3" customWidth="1"/>
    <col min="15" max="16384" width="29.5" style="3"/>
  </cols>
  <sheetData>
    <row r="1" spans="1:15">
      <c r="A1" s="16"/>
      <c r="B1" s="16"/>
      <c r="C1" s="16"/>
      <c r="D1" s="16"/>
      <c r="E1" s="99" t="s">
        <v>13</v>
      </c>
      <c r="F1" s="99"/>
      <c r="G1" s="99"/>
      <c r="H1" s="99"/>
      <c r="I1" s="99"/>
      <c r="J1" s="99"/>
      <c r="K1" s="99"/>
      <c r="L1" s="99"/>
    </row>
    <row r="2" spans="1:15" ht="7.5" customHeight="1">
      <c r="A2" s="16"/>
      <c r="B2" s="16"/>
      <c r="C2" s="16"/>
      <c r="D2" s="16"/>
      <c r="E2" s="30"/>
      <c r="F2" s="30"/>
      <c r="G2" s="30"/>
      <c r="H2" s="30"/>
      <c r="I2" s="30"/>
      <c r="J2" s="30"/>
      <c r="K2" s="30"/>
      <c r="L2" s="30"/>
    </row>
    <row r="3" spans="1:15" ht="23.25" customHeight="1" thickBot="1">
      <c r="A3" s="61" t="s">
        <v>43</v>
      </c>
      <c r="B3" s="61"/>
      <c r="C3" s="83"/>
      <c r="D3" s="17"/>
      <c r="E3" s="17"/>
      <c r="F3" s="17"/>
      <c r="G3" s="17"/>
      <c r="H3" s="17"/>
      <c r="I3" s="17"/>
      <c r="J3" s="17"/>
      <c r="K3" s="62" t="s">
        <v>42</v>
      </c>
      <c r="L3" s="62"/>
    </row>
    <row r="4" spans="1:15" customFormat="1" ht="15.75" customHeight="1" thickBot="1">
      <c r="A4" s="63" t="s">
        <v>10</v>
      </c>
      <c r="B4" s="64"/>
      <c r="C4" s="64"/>
      <c r="D4" s="64"/>
      <c r="E4" s="64"/>
      <c r="F4" s="64"/>
      <c r="G4" s="64"/>
      <c r="H4" s="64"/>
      <c r="I4" s="65"/>
      <c r="J4" s="66"/>
      <c r="K4" s="66"/>
      <c r="L4" s="67"/>
      <c r="M4" s="14"/>
    </row>
    <row r="5" spans="1:15" customFormat="1" ht="15.75" customHeight="1" thickBot="1">
      <c r="A5" s="70" t="s">
        <v>33</v>
      </c>
      <c r="B5" s="71"/>
      <c r="C5" s="71"/>
      <c r="D5" s="71"/>
      <c r="E5" s="72"/>
      <c r="F5" s="35"/>
      <c r="G5" s="36"/>
      <c r="H5" s="73"/>
      <c r="I5" s="74"/>
      <c r="J5" s="36"/>
      <c r="K5" s="27"/>
      <c r="L5" s="27"/>
      <c r="M5" s="15"/>
    </row>
    <row r="6" spans="1:15" customFormat="1" ht="29.25" customHeight="1" thickBot="1">
      <c r="A6" s="70" t="s">
        <v>11</v>
      </c>
      <c r="B6" s="71"/>
      <c r="C6" s="71"/>
      <c r="D6" s="71"/>
      <c r="E6" s="72"/>
      <c r="F6" s="13"/>
      <c r="G6" s="13"/>
      <c r="H6" s="29"/>
      <c r="I6" s="29"/>
      <c r="J6" s="29"/>
      <c r="K6" s="29"/>
      <c r="L6" s="29"/>
      <c r="M6" s="14"/>
      <c r="O6" s="58"/>
    </row>
    <row r="7" spans="1:15" ht="24.75" customHeight="1" thickBot="1">
      <c r="A7" s="70" t="s">
        <v>12</v>
      </c>
      <c r="B7" s="71"/>
      <c r="C7" s="71"/>
      <c r="D7" s="71"/>
      <c r="E7" s="72"/>
      <c r="F7" s="37"/>
      <c r="G7" s="38" t="s">
        <v>2</v>
      </c>
      <c r="H7" s="39" t="s">
        <v>3</v>
      </c>
      <c r="I7" s="38" t="s">
        <v>2</v>
      </c>
      <c r="J7" s="38" t="s">
        <v>2</v>
      </c>
      <c r="K7" s="38" t="s">
        <v>2</v>
      </c>
      <c r="L7" s="40" t="s">
        <v>2</v>
      </c>
    </row>
    <row r="8" spans="1:15" ht="43.5" customHeight="1" thickBot="1">
      <c r="A8" s="68" t="s">
        <v>34</v>
      </c>
      <c r="B8" s="84"/>
      <c r="C8" s="85"/>
      <c r="D8" s="31" t="s">
        <v>35</v>
      </c>
      <c r="E8" s="31" t="s">
        <v>36</v>
      </c>
      <c r="F8" s="31" t="s">
        <v>37</v>
      </c>
      <c r="G8" s="28" t="s">
        <v>38</v>
      </c>
      <c r="H8" s="32" t="s">
        <v>39</v>
      </c>
      <c r="I8" s="33" t="s">
        <v>40</v>
      </c>
      <c r="J8" s="32" t="s">
        <v>45</v>
      </c>
      <c r="K8" s="33" t="s">
        <v>1</v>
      </c>
      <c r="L8" s="32" t="s">
        <v>41</v>
      </c>
      <c r="O8" s="8"/>
    </row>
    <row r="9" spans="1:15" ht="20.25" customHeight="1" thickBot="1">
      <c r="A9" s="19">
        <v>30</v>
      </c>
      <c r="B9" s="100" t="s">
        <v>75</v>
      </c>
      <c r="C9" s="101"/>
      <c r="D9" s="41">
        <v>2897184</v>
      </c>
      <c r="E9" s="57">
        <v>-950000</v>
      </c>
      <c r="F9" s="41">
        <v>3847184</v>
      </c>
      <c r="G9" s="41">
        <v>2539184</v>
      </c>
      <c r="H9" s="41">
        <v>707000</v>
      </c>
      <c r="I9" s="57">
        <v>-747000</v>
      </c>
      <c r="J9" s="41">
        <v>1348000</v>
      </c>
      <c r="K9" s="41">
        <v>0</v>
      </c>
      <c r="L9" s="41">
        <v>0</v>
      </c>
    </row>
    <row r="10" spans="1:15" ht="16.5" customHeight="1" thickBot="1">
      <c r="A10" s="18">
        <v>31</v>
      </c>
      <c r="B10" s="98" t="s">
        <v>76</v>
      </c>
      <c r="C10" s="91"/>
      <c r="D10" s="5">
        <v>0.15095</v>
      </c>
      <c r="E10" s="6">
        <v>0</v>
      </c>
      <c r="F10" s="6">
        <v>0</v>
      </c>
      <c r="G10" s="5">
        <v>9.7824999999999995E-2</v>
      </c>
      <c r="H10" s="5">
        <v>5.3124999999999999E-2</v>
      </c>
      <c r="I10" s="5"/>
      <c r="J10" s="5"/>
      <c r="K10" s="5"/>
      <c r="L10" s="5"/>
      <c r="N10" s="7"/>
    </row>
    <row r="11" spans="1:15" ht="31.5" customHeight="1" thickBot="1">
      <c r="A11" s="19">
        <v>32</v>
      </c>
      <c r="B11" s="100" t="s">
        <v>77</v>
      </c>
      <c r="C11" s="101"/>
      <c r="D11" s="41">
        <f>D9*D10</f>
        <v>437329.92479999998</v>
      </c>
      <c r="E11" s="41">
        <v>0</v>
      </c>
      <c r="F11" s="41">
        <v>0</v>
      </c>
      <c r="G11" s="41">
        <f>D9*G10</f>
        <v>283417.02480000001</v>
      </c>
      <c r="H11" s="41">
        <f>D9*H10</f>
        <v>153912.9</v>
      </c>
      <c r="I11" s="41">
        <v>0</v>
      </c>
      <c r="J11" s="41">
        <v>0</v>
      </c>
      <c r="K11" s="41">
        <v>0</v>
      </c>
      <c r="L11" s="41">
        <v>0</v>
      </c>
      <c r="M11" s="9"/>
      <c r="N11" s="9"/>
    </row>
    <row r="12" spans="1:15" ht="64.5" customHeight="1" thickBot="1">
      <c r="A12" s="18">
        <v>33</v>
      </c>
      <c r="B12" s="105" t="s">
        <v>14</v>
      </c>
      <c r="C12" s="91"/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</row>
    <row r="13" spans="1:15" ht="51.75" customHeight="1" thickBot="1">
      <c r="A13" s="18">
        <v>34</v>
      </c>
      <c r="B13" s="98" t="s">
        <v>26</v>
      </c>
      <c r="C13" s="91"/>
      <c r="D13" s="43">
        <f>D11-D12</f>
        <v>437329.92479999998</v>
      </c>
      <c r="E13" s="43">
        <f t="shared" ref="E13:H13" si="0">E11-E12</f>
        <v>0</v>
      </c>
      <c r="F13" s="43">
        <f t="shared" si="0"/>
        <v>0</v>
      </c>
      <c r="G13" s="43">
        <f t="shared" si="0"/>
        <v>283417.02480000001</v>
      </c>
      <c r="H13" s="43">
        <f t="shared" si="0"/>
        <v>153912.9</v>
      </c>
      <c r="I13" s="43">
        <v>0</v>
      </c>
      <c r="J13" s="43">
        <v>0</v>
      </c>
      <c r="K13" s="43">
        <v>0</v>
      </c>
      <c r="L13" s="43">
        <v>0</v>
      </c>
    </row>
    <row r="14" spans="1:15" ht="15.75" customHeight="1" thickBot="1">
      <c r="A14" s="18">
        <v>35</v>
      </c>
      <c r="B14" s="106" t="s">
        <v>15</v>
      </c>
      <c r="C14" s="107"/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5" ht="28.5" customHeight="1" thickBot="1">
      <c r="A15" s="19">
        <v>36</v>
      </c>
      <c r="B15" s="100" t="s">
        <v>16</v>
      </c>
      <c r="C15" s="101"/>
      <c r="D15" s="41">
        <v>437329.91999999998</v>
      </c>
      <c r="E15" s="41">
        <v>0</v>
      </c>
      <c r="F15" s="41">
        <v>0</v>
      </c>
      <c r="G15" s="41">
        <v>283417.02</v>
      </c>
      <c r="H15" s="41">
        <v>152912.9</v>
      </c>
      <c r="I15" s="41">
        <v>0</v>
      </c>
      <c r="J15" s="41">
        <v>0</v>
      </c>
      <c r="K15" s="41">
        <v>0</v>
      </c>
      <c r="L15" s="41">
        <v>0</v>
      </c>
    </row>
    <row r="16" spans="1:15" s="12" customFormat="1" ht="28.5" customHeight="1" thickBot="1">
      <c r="A16" s="20">
        <v>37</v>
      </c>
      <c r="B16" s="98" t="s">
        <v>17</v>
      </c>
      <c r="C16" s="91"/>
      <c r="D16" s="44"/>
      <c r="E16" s="44"/>
      <c r="F16" s="44"/>
      <c r="G16" s="44"/>
      <c r="H16" s="44"/>
      <c r="I16" s="44"/>
      <c r="J16" s="44"/>
      <c r="K16" s="44"/>
      <c r="L16" s="44"/>
    </row>
    <row r="17" spans="1:12" ht="30" customHeight="1" thickBot="1">
      <c r="A17" s="18">
        <v>38</v>
      </c>
      <c r="B17" s="90" t="s">
        <v>31</v>
      </c>
      <c r="C17" s="91"/>
      <c r="D17" s="42"/>
      <c r="E17" s="42">
        <v>0</v>
      </c>
      <c r="F17" s="42">
        <v>0</v>
      </c>
      <c r="G17" s="42">
        <v>28279.35</v>
      </c>
      <c r="H17" s="42">
        <v>15252.97</v>
      </c>
      <c r="I17" s="42">
        <v>250</v>
      </c>
      <c r="J17" s="42">
        <v>0</v>
      </c>
      <c r="K17" s="42">
        <v>0</v>
      </c>
      <c r="L17" s="42">
        <v>0</v>
      </c>
    </row>
    <row r="18" spans="1:12" ht="16.5" customHeight="1" thickBot="1">
      <c r="A18" s="18">
        <v>39</v>
      </c>
      <c r="B18" s="90" t="s">
        <v>8</v>
      </c>
      <c r="C18" s="91"/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</row>
    <row r="19" spans="1:12" ht="16.5" customHeight="1" thickBot="1">
      <c r="A19" s="18">
        <v>40</v>
      </c>
      <c r="B19" s="90" t="s">
        <v>9</v>
      </c>
      <c r="C19" s="91"/>
      <c r="D19" s="42">
        <v>43532.32</v>
      </c>
      <c r="E19" s="42">
        <v>0</v>
      </c>
      <c r="F19" s="42">
        <v>0</v>
      </c>
      <c r="G19" s="42">
        <v>28279.35</v>
      </c>
      <c r="H19" s="42">
        <v>15252.97</v>
      </c>
      <c r="I19" s="42">
        <v>250</v>
      </c>
      <c r="J19" s="42">
        <v>0</v>
      </c>
      <c r="K19" s="42">
        <v>0</v>
      </c>
      <c r="L19" s="42">
        <v>0</v>
      </c>
    </row>
    <row r="20" spans="1:12" ht="16.5" customHeight="1" thickBot="1">
      <c r="A20" s="21">
        <v>41</v>
      </c>
      <c r="B20" s="86" t="s">
        <v>7</v>
      </c>
      <c r="C20" s="87"/>
      <c r="D20" s="42"/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</row>
    <row r="21" spans="1:12" ht="27.75" customHeight="1" thickBot="1">
      <c r="A21" s="21"/>
      <c r="B21" s="88" t="s">
        <v>18</v>
      </c>
      <c r="C21" s="89"/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</row>
    <row r="22" spans="1:12" ht="16.5" customHeight="1" thickBot="1">
      <c r="A22" s="21"/>
      <c r="B22" s="103" t="s">
        <v>32</v>
      </c>
      <c r="C22" s="104"/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</row>
    <row r="23" spans="1:12" ht="16.5" customHeight="1" thickBot="1">
      <c r="A23" s="21"/>
      <c r="B23" s="92" t="s">
        <v>69</v>
      </c>
      <c r="C23" s="104"/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</row>
    <row r="24" spans="1:12" ht="16.5" customHeight="1" thickBot="1">
      <c r="A24" s="21"/>
      <c r="B24" s="92" t="s">
        <v>70</v>
      </c>
      <c r="C24" s="93"/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</row>
    <row r="25" spans="1:12" ht="16.5" customHeight="1" thickBot="1">
      <c r="A25" s="21"/>
      <c r="B25" s="92" t="s">
        <v>71</v>
      </c>
      <c r="C25" s="93"/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</row>
    <row r="26" spans="1:12" ht="16.5" customHeight="1" thickBot="1">
      <c r="A26" s="21"/>
      <c r="B26" s="94" t="s">
        <v>19</v>
      </c>
      <c r="C26" s="95"/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</row>
    <row r="27" spans="1:12" ht="16.5" customHeight="1" thickBot="1">
      <c r="A27" s="18"/>
      <c r="B27" s="92" t="s">
        <v>72</v>
      </c>
      <c r="C27" s="93"/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</row>
    <row r="28" spans="1:12" ht="16.5" customHeight="1" thickBot="1">
      <c r="A28" s="18">
        <v>42</v>
      </c>
      <c r="B28" s="90" t="s">
        <v>20</v>
      </c>
      <c r="C28" s="91"/>
      <c r="D28" s="42"/>
      <c r="E28" s="42">
        <v>0</v>
      </c>
      <c r="F28" s="42">
        <v>0</v>
      </c>
      <c r="G28" s="42"/>
      <c r="H28" s="42"/>
      <c r="I28" s="42"/>
      <c r="J28" s="42"/>
      <c r="K28" s="42"/>
      <c r="L28" s="42"/>
    </row>
    <row r="29" spans="1:12" ht="18.75" customHeight="1" thickBot="1">
      <c r="A29" s="19">
        <v>43</v>
      </c>
      <c r="B29" s="96" t="s">
        <v>21</v>
      </c>
      <c r="C29" s="97"/>
      <c r="D29" s="45">
        <v>43532.32</v>
      </c>
      <c r="E29" s="45">
        <v>0</v>
      </c>
      <c r="F29" s="45">
        <v>0</v>
      </c>
      <c r="G29" s="45">
        <v>28279.35</v>
      </c>
      <c r="H29" s="45">
        <v>15252.97</v>
      </c>
      <c r="I29" s="45">
        <v>250</v>
      </c>
      <c r="J29" s="45">
        <v>0</v>
      </c>
      <c r="K29" s="45">
        <v>0</v>
      </c>
      <c r="L29" s="45">
        <v>0</v>
      </c>
    </row>
    <row r="30" spans="1:12" ht="15.75" customHeight="1" thickBot="1">
      <c r="A30" s="18">
        <v>44</v>
      </c>
      <c r="B30" s="98" t="s">
        <v>22</v>
      </c>
      <c r="C30" s="91"/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</row>
    <row r="31" spans="1:12" ht="15.75" customHeight="1" thickBot="1">
      <c r="A31" s="18">
        <v>45</v>
      </c>
      <c r="B31" s="102" t="s">
        <v>0</v>
      </c>
      <c r="C31" s="91"/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</row>
    <row r="32" spans="1:12" ht="16.5" customHeight="1" thickBot="1">
      <c r="A32" s="18">
        <v>46</v>
      </c>
      <c r="B32" s="98" t="s">
        <v>23</v>
      </c>
      <c r="C32" s="91"/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</row>
    <row r="33" spans="1:12" ht="16.5" customHeight="1" thickBot="1">
      <c r="A33" s="18">
        <v>47</v>
      </c>
      <c r="B33" s="90" t="s">
        <v>24</v>
      </c>
      <c r="C33" s="91"/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</row>
    <row r="35" spans="1:12">
      <c r="B35" s="26"/>
    </row>
  </sheetData>
  <sheetCalcPr fullCalcOnLoad="1"/>
  <customSheetViews>
    <customSheetView guid="{22A32B1C-B7E3-4329-B5F3-596F736437CC}" hiddenColumns="1" topLeftCell="A13">
      <selection activeCell="B17" sqref="B17:C17"/>
      <printOptions horizontalCentered="1"/>
      <headerFooter>
        <oddFooter>&amp;LRevised 02/2014&amp;CPage 2  of 2</oddFooter>
      </headerFooter>
    </customSheetView>
    <customSheetView guid="{3B028882-4EF1-4CAB-A2E2-786BD77AD87B}" hiddenColumns="1" topLeftCell="A13">
      <selection activeCell="B17" sqref="B17:C17"/>
      <printOptions horizontalCentered="1"/>
      <headerFooter>
        <oddFooter>&amp;LRevised 02/2014&amp;CPage 2  of 2</oddFooter>
      </headerFooter>
    </customSheetView>
    <customSheetView guid="{5265872E-79E0-423F-95FC-3AB83670F91D}" hiddenColumns="1" topLeftCell="A4">
      <selection activeCell="B34" sqref="B34"/>
      <printOptions horizontalCentered="1"/>
      <headerFooter>
        <oddFooter>&amp;LRevised 02/2014&amp;CPage 2  of 2</oddFooter>
      </headerFooter>
    </customSheetView>
    <customSheetView guid="{A9918AB0-5E8C-47B7-A02C-5DF81CAA5066}" hiddenColumns="1" topLeftCell="A13">
      <selection activeCell="B17" sqref="B17:C17"/>
      <printOptions horizontalCentered="1"/>
      <headerFooter>
        <oddFooter>&amp;LRevised 02/2014&amp;CPage 2  of 2</oddFooter>
      </headerFooter>
    </customSheetView>
    <customSheetView guid="{F40F89B5-4032-4F69-9A3E-1D43F7BE6FB2}" hiddenColumns="1">
      <selection activeCell="C38" sqref="C38"/>
      <printOptions horizontalCentered="1"/>
      <headerFooter>
        <oddFooter>&amp;LRevised 02/2014&amp;CPage 2  of 2</oddFooter>
      </headerFooter>
    </customSheetView>
  </customSheetViews>
  <mergeCells count="34">
    <mergeCell ref="E1:L1"/>
    <mergeCell ref="B9:C9"/>
    <mergeCell ref="B30:C30"/>
    <mergeCell ref="B31:C31"/>
    <mergeCell ref="B10:C10"/>
    <mergeCell ref="B22:C22"/>
    <mergeCell ref="B11:C11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3:C33"/>
    <mergeCell ref="B24:C24"/>
    <mergeCell ref="B25:C25"/>
    <mergeCell ref="B26:C26"/>
    <mergeCell ref="B27:C27"/>
    <mergeCell ref="B28:C28"/>
    <mergeCell ref="B29:C29"/>
    <mergeCell ref="B32:C32"/>
    <mergeCell ref="A6:E6"/>
    <mergeCell ref="A3:C3"/>
    <mergeCell ref="A8:C8"/>
    <mergeCell ref="A7:E7"/>
    <mergeCell ref="K3:L3"/>
    <mergeCell ref="A4:L4"/>
    <mergeCell ref="A5:E5"/>
    <mergeCell ref="H5:I5"/>
  </mergeCells>
  <phoneticPr fontId="27" type="noConversion"/>
  <printOptions horizontalCentered="1"/>
  <pageMargins left="0.27" right="0.22" top="0.63" bottom="0.48" header="0.3" footer="0.3"/>
  <headerFooter>
    <oddFooter>&amp;LRevised 02/2014&amp;CPage 2  of 2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 1</vt:lpstr>
      <vt:lpstr>Sch 1 cont'd</vt:lpstr>
    </vt:vector>
  </TitlesOfParts>
  <Company>OCFO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RPTAC</cp:lastModifiedBy>
  <cp:lastPrinted>2014-03-27T21:15:20Z</cp:lastPrinted>
  <dcterms:created xsi:type="dcterms:W3CDTF">2012-04-18T19:15:36Z</dcterms:created>
  <dcterms:modified xsi:type="dcterms:W3CDTF">2014-04-04T14:51:31Z</dcterms:modified>
</cp:coreProperties>
</file>